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J:\ST\CENIK_ZAKAZNICI\OSRAM\CENY\OSRAM AŽ  2024 - prodejní ceníky\"/>
    </mc:Choice>
  </mc:AlternateContent>
  <xr:revisionPtr revIDLastSave="0" documentId="13_ncr:1_{DB37CA72-5C24-4825-896B-7BA8BCE97FC3}" xr6:coauthVersionLast="47" xr6:coauthVersionMax="47" xr10:uidLastSave="{00000000-0000-0000-0000-000000000000}"/>
  <bookViews>
    <workbookView xWindow="28680" yWindow="-120" windowWidth="29040" windowHeight="15840" tabRatio="834" activeTab="1" xr2:uid="{00000000-000D-0000-FFFF-FFFF00000000}"/>
  </bookViews>
  <sheets>
    <sheet name="Obch.podmínky" sheetId="80" r:id="rId1"/>
    <sheet name="Neolux22042024" sheetId="1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17" l="1"/>
  <c r="J59" i="117"/>
  <c r="I59" i="117"/>
  <c r="H59" i="117"/>
  <c r="L58" i="117"/>
  <c r="J58" i="117"/>
  <c r="I58" i="117"/>
  <c r="H58" i="117"/>
  <c r="L57" i="117"/>
  <c r="J57" i="117"/>
  <c r="I57" i="117"/>
  <c r="H57" i="117"/>
  <c r="L56" i="117"/>
  <c r="J56" i="117"/>
  <c r="I56" i="117"/>
  <c r="H56" i="117"/>
  <c r="L55" i="117"/>
  <c r="J55" i="117"/>
  <c r="I55" i="117"/>
  <c r="H55" i="117"/>
  <c r="L54" i="117"/>
  <c r="J54" i="117"/>
  <c r="I54" i="117"/>
  <c r="H54" i="117"/>
  <c r="L53" i="117"/>
  <c r="J53" i="117"/>
  <c r="I53" i="117"/>
  <c r="H53" i="117"/>
  <c r="L52" i="117"/>
  <c r="J52" i="117"/>
  <c r="I52" i="117"/>
  <c r="H52" i="117"/>
  <c r="L51" i="117"/>
  <c r="J51" i="117"/>
  <c r="I51" i="117"/>
  <c r="H51" i="117"/>
  <c r="L50" i="117"/>
  <c r="J50" i="117"/>
  <c r="I50" i="117"/>
  <c r="H50" i="117"/>
  <c r="L49" i="117"/>
  <c r="L48" i="117"/>
  <c r="J48" i="117"/>
  <c r="I48" i="117"/>
  <c r="H48" i="117"/>
  <c r="L47" i="117"/>
  <c r="J47" i="117"/>
  <c r="I47" i="117"/>
  <c r="H47" i="117"/>
  <c r="L46" i="117"/>
  <c r="J46" i="117"/>
  <c r="I46" i="117"/>
  <c r="H46" i="117"/>
  <c r="L45" i="117"/>
  <c r="J45" i="117"/>
  <c r="I45" i="117"/>
  <c r="H45" i="117"/>
  <c r="L44" i="117"/>
  <c r="L43" i="117"/>
  <c r="J43" i="117"/>
  <c r="I43" i="117"/>
  <c r="H43" i="117"/>
  <c r="L42" i="117"/>
  <c r="J42" i="117"/>
  <c r="I42" i="117"/>
  <c r="H42" i="117"/>
  <c r="L41" i="117"/>
  <c r="J41" i="117"/>
  <c r="I41" i="117"/>
  <c r="H41" i="117"/>
  <c r="L40" i="117"/>
  <c r="J40" i="117"/>
  <c r="I40" i="117"/>
  <c r="H40" i="117"/>
  <c r="L39" i="117"/>
  <c r="J39" i="117"/>
  <c r="I39" i="117"/>
  <c r="H39" i="117"/>
  <c r="L38" i="117"/>
  <c r="J38" i="117"/>
  <c r="I38" i="117"/>
  <c r="H38" i="117"/>
  <c r="L37" i="117"/>
  <c r="J37" i="117"/>
  <c r="I37" i="117"/>
  <c r="H37" i="117"/>
  <c r="L36" i="117"/>
  <c r="J36" i="117"/>
  <c r="I36" i="117"/>
  <c r="H36" i="117"/>
  <c r="L35" i="117"/>
  <c r="J35" i="117"/>
  <c r="I35" i="117"/>
  <c r="H35" i="117"/>
  <c r="L34" i="117"/>
  <c r="J34" i="117"/>
  <c r="I34" i="117"/>
  <c r="H34" i="117"/>
  <c r="L33" i="117"/>
  <c r="J33" i="117"/>
  <c r="I33" i="117"/>
  <c r="H33" i="117"/>
  <c r="L32" i="117"/>
  <c r="J32" i="117"/>
  <c r="I32" i="117"/>
  <c r="H32" i="117"/>
  <c r="L31" i="117"/>
  <c r="J31" i="117"/>
  <c r="I31" i="117"/>
  <c r="H31" i="117"/>
  <c r="L30" i="117"/>
  <c r="J30" i="117"/>
  <c r="I30" i="117"/>
  <c r="H30" i="117"/>
  <c r="L29" i="117"/>
  <c r="J29" i="117"/>
  <c r="I29" i="117"/>
  <c r="H29" i="117"/>
  <c r="L28" i="117"/>
  <c r="J28" i="117"/>
  <c r="I28" i="117"/>
  <c r="H28" i="117"/>
  <c r="L27" i="117"/>
  <c r="L26" i="117"/>
  <c r="J26" i="117"/>
  <c r="I26" i="117"/>
  <c r="H26" i="117"/>
  <c r="L25" i="117"/>
  <c r="J25" i="117"/>
  <c r="I25" i="117"/>
  <c r="H25" i="117"/>
  <c r="L24" i="117"/>
  <c r="J24" i="117"/>
  <c r="I24" i="117"/>
  <c r="H24" i="117"/>
  <c r="L23" i="117"/>
  <c r="J23" i="117"/>
  <c r="I23" i="117"/>
  <c r="H23" i="117"/>
  <c r="L22" i="117"/>
  <c r="J22" i="117"/>
  <c r="I22" i="117"/>
  <c r="H22" i="117"/>
  <c r="L21" i="117"/>
  <c r="J21" i="117"/>
  <c r="I21" i="117"/>
  <c r="H21" i="117"/>
  <c r="L20" i="117"/>
  <c r="J20" i="117"/>
  <c r="I20" i="117"/>
  <c r="H20" i="117"/>
  <c r="L19" i="117"/>
  <c r="J19" i="117"/>
  <c r="I19" i="117"/>
  <c r="H19" i="117"/>
  <c r="L18" i="117"/>
  <c r="L17" i="117"/>
  <c r="J17" i="117"/>
  <c r="I17" i="117"/>
  <c r="H17" i="117"/>
  <c r="L16" i="117"/>
  <c r="J16" i="117"/>
  <c r="I16" i="117"/>
  <c r="H16" i="117"/>
  <c r="L15" i="117"/>
  <c r="J15" i="117"/>
  <c r="I15" i="117"/>
  <c r="H15" i="117"/>
  <c r="L14" i="117"/>
  <c r="J14" i="117"/>
  <c r="I14" i="117"/>
  <c r="H14" i="117"/>
  <c r="L13" i="117"/>
  <c r="J13" i="117"/>
  <c r="I13" i="117"/>
  <c r="H13" i="117"/>
  <c r="L12" i="117"/>
  <c r="J12" i="117"/>
  <c r="I12" i="117"/>
  <c r="H12" i="117"/>
  <c r="L11" i="117"/>
  <c r="J11" i="117"/>
  <c r="I11" i="117"/>
  <c r="H11" i="117"/>
  <c r="L10" i="117"/>
  <c r="J10" i="117"/>
  <c r="I10" i="117"/>
  <c r="H10" i="117"/>
  <c r="L9" i="117"/>
  <c r="J9" i="117"/>
  <c r="I9" i="117"/>
  <c r="H9" i="117"/>
  <c r="L8" i="117"/>
  <c r="J8" i="117"/>
  <c r="I8" i="117"/>
  <c r="H8" i="117"/>
  <c r="L7" i="117"/>
  <c r="J7" i="117"/>
  <c r="I7" i="117"/>
  <c r="H7" i="117"/>
  <c r="L6" i="117"/>
</calcChain>
</file>

<file path=xl/sharedStrings.xml><?xml version="1.0" encoding="utf-8"?>
<sst xmlns="http://schemas.openxmlformats.org/spreadsheetml/2006/main" count="347" uniqueCount="210">
  <si>
    <t>0,5</t>
  </si>
  <si>
    <t>BAY15d</t>
  </si>
  <si>
    <t>BA15s</t>
  </si>
  <si>
    <t>Obrázek</t>
  </si>
  <si>
    <t>59</t>
  </si>
  <si>
    <t>54</t>
  </si>
  <si>
    <t>2/10</t>
  </si>
  <si>
    <t>Doporučená MO cena vč. DPH (21%)</t>
  </si>
  <si>
    <t>Cena B</t>
  </si>
  <si>
    <t>Cena C</t>
  </si>
  <si>
    <t>Cena D</t>
  </si>
  <si>
    <t xml:space="preserve">Doporučená MO cena bez DPH </t>
  </si>
  <si>
    <t>Kč/ks</t>
  </si>
  <si>
    <t>Obj.č.</t>
  </si>
  <si>
    <t>Patice</t>
  </si>
  <si>
    <t>Balení</t>
  </si>
  <si>
    <t>1/10/100</t>
  </si>
  <si>
    <t>2/20</t>
  </si>
  <si>
    <t>10/50</t>
  </si>
  <si>
    <t xml:space="preserve">Sleva % </t>
  </si>
  <si>
    <t xml:space="preserve">Typ          ECE </t>
  </si>
  <si>
    <t>každý den prodlení.</t>
  </si>
  <si>
    <t>a) převzetí zboží v místě plnění</t>
  </si>
  <si>
    <t>Adresa</t>
  </si>
  <si>
    <t>Telefon</t>
  </si>
  <si>
    <t>Internet</t>
  </si>
  <si>
    <t>SCHÄFER a SÝKORA s.r.o.</t>
  </si>
  <si>
    <t>e-mail:info@sasa.cz</t>
  </si>
  <si>
    <t>Cihlářská 1000/2</t>
  </si>
  <si>
    <t>e-mail:svetlo@sasa.cz</t>
  </si>
  <si>
    <t>408 01 Rumburk</t>
  </si>
  <si>
    <t>Fax</t>
  </si>
  <si>
    <t>Bankovní spojení</t>
  </si>
  <si>
    <t>Obchodní rejstřík</t>
  </si>
  <si>
    <t>KB pobočka Rumburk</t>
  </si>
  <si>
    <t>Krajský sou v Ústí n.L.</t>
  </si>
  <si>
    <t>č.ú.: 169 547-431/0100</t>
  </si>
  <si>
    <t>spisová značka: C/72</t>
  </si>
  <si>
    <t>NEW</t>
  </si>
  <si>
    <t>Cena</t>
  </si>
  <si>
    <t>30%</t>
  </si>
  <si>
    <t>25%</t>
  </si>
  <si>
    <t>20%</t>
  </si>
  <si>
    <t>ZMĚNA</t>
  </si>
  <si>
    <t>12V</t>
  </si>
  <si>
    <t>24V</t>
  </si>
  <si>
    <t xml:space="preserve">        ZÁKLADNÍ OBCHODNÍ PODMÍNKY</t>
  </si>
  <si>
    <t>I.</t>
  </si>
  <si>
    <t>PŘEDMĚT ZÁKLADNÍCH OBCHODNÍCH PODMÍNEK</t>
  </si>
  <si>
    <t>Předmětem základních obchodních podmínek jsou dodací a platební podmínky, které se vztahují na veškerý sortiment</t>
  </si>
  <si>
    <t>SCHÄFER a SÝKORA s.r.o. (dále jen prodávající) fyzickým nebo právnickým osobám (dále jen kupující).</t>
  </si>
  <si>
    <t>II.</t>
  </si>
  <si>
    <t>DODACÍ PODMÍNKY, MÍSTO PLNĚNÍ</t>
  </si>
  <si>
    <t>Zboží bude dodáno v termínech dohodnutých písemnými nebo telefonickými objednávkami, pokud nebude dohodnuto jinak. Zboží bude</t>
  </si>
  <si>
    <t>dle požadavku kupujícího</t>
  </si>
  <si>
    <t>b) dodáno na místo určené odběratelem dopravními prostředky společnosti SCHÄFER a SÝKORA s.r.o.</t>
  </si>
  <si>
    <t>c) zasláno přepravní službou</t>
  </si>
  <si>
    <t>III.</t>
  </si>
  <si>
    <t>KUPNÍ CENA</t>
  </si>
  <si>
    <t>IV.</t>
  </si>
  <si>
    <t>PLATEBNÍ PODMÍNKY</t>
  </si>
  <si>
    <t xml:space="preserve">Právo na zaplacení kupní ceny vzniká při přímém odběru kupujícím nebo předáním zboží prvnímu dopravci. Lhůta splacení faktury se </t>
  </si>
  <si>
    <t xml:space="preserve">sjednává na 14 dnů ode dne fakturace, v jednotlivých případech může být na základě dohody stanovena i doba delší. Zboží se pokládá </t>
  </si>
  <si>
    <t xml:space="preserve">za zaplacené připsáním celé kupní ceny na účet prodávajícího u jeho peněžního ústavu nebo přijetím dané částky v hotovosti. V případě </t>
  </si>
  <si>
    <t xml:space="preserve">prodlení kupujícího s úhradou faktury za dodané zboží je mezi oběma stranami sjednáno penále ve výši 0,5% z nezaplacené částky za </t>
  </si>
  <si>
    <t>V.</t>
  </si>
  <si>
    <t>NEBEZPEČÍ ŠKODY NA ZBOŽÍ</t>
  </si>
  <si>
    <t>Nebezpečí škody na zboží přechází na kupujícího v případě</t>
  </si>
  <si>
    <t>b) předání zboží prvnímu přepravci (v případě, že je zboží přepravováno přepravcem)</t>
  </si>
  <si>
    <t>VI.</t>
  </si>
  <si>
    <t>ODPOVĚDNOST ZA VADY ZBOŽÍ</t>
  </si>
  <si>
    <t xml:space="preserve">Prodávající přijímá závazek, že dodané zboží bude po dobu 24 měsíců (tj.zákonná záruční lhůta) způsobilé k obvyklému účelu jeho použití </t>
  </si>
  <si>
    <t xml:space="preserve">a že si zachová své obvyklé vlastnosti. Vady zjistitelné při převzetí, tzn. nekompletní a poškozené zboží, musí kupující uplatnit </t>
  </si>
  <si>
    <t xml:space="preserve">neprodleně, nejpozději však do 3 dnů ode dne převzetí. Ostatní vady lze uplatnit ve zmínění lhůtě 24 měsíců, a to vždy písemně </t>
  </si>
  <si>
    <t>s udáním popisu vady, označením důkazů a s označením čísla příslušného dodacího listu nebo daňového dokladu. Na obalu zboží je</t>
  </si>
  <si>
    <t xml:space="preserve"> uvedena životnost výrobku. V přídě, že je doba životnosti výrobku kratší než záruční doba a výrobek je plně spotřebován před </t>
  </si>
  <si>
    <t>ukončením zákonné záruční doby, nemůže již kupující uplatňovat nároky z odpovědnosti za vady, neboť výrobek, k němuž se záruka</t>
  </si>
  <si>
    <t xml:space="preserve">vztahuje, již zanikl spotřebováním. Reklamované zboží musí být uloženo odděleně od ostatního zboží, jakákoliv manipulace s tímto </t>
  </si>
  <si>
    <t xml:space="preserve">zbožím, která by ztížila nebo znemožnila zjištění reklamovaných vad není přípustná bez předchozího souhlasu prodávajícího. Prodávající </t>
  </si>
  <si>
    <t>si vahrazuje právo zkontrolovat stav zboží na místě zjištění závady.</t>
  </si>
  <si>
    <t>VII.</t>
  </si>
  <si>
    <t>ZÁVĚREČNÁ USTANOVENÍ</t>
  </si>
  <si>
    <t xml:space="preserve">Tyto základní obchodní podmínky vstupují v platnost a nabývají účinnosti dnem podpisu oběma smluvními stranami. V případech, které tato smlouva  </t>
  </si>
  <si>
    <t>výslovně neřeší, platí obecná ustanovení Obchodního zákoníku.</t>
  </si>
  <si>
    <r>
      <t>IČO</t>
    </r>
    <r>
      <rPr>
        <sz val="8"/>
        <color indexed="8"/>
        <rFont val="Arial Narrow"/>
        <family val="2"/>
        <charset val="238"/>
      </rPr>
      <t xml:space="preserve"> 556718</t>
    </r>
    <r>
      <rPr>
        <b/>
        <sz val="10"/>
        <rFont val="Arial CE"/>
        <charset val="238"/>
      </rPr>
      <t/>
    </r>
  </si>
  <si>
    <r>
      <t xml:space="preserve">DIČ </t>
    </r>
    <r>
      <rPr>
        <sz val="8"/>
        <color indexed="8"/>
        <rFont val="Arial Narrow"/>
        <family val="2"/>
        <charset val="238"/>
      </rPr>
      <t>CZ556719</t>
    </r>
    <r>
      <rPr>
        <b/>
        <sz val="10"/>
        <rFont val="Arial CE"/>
        <charset val="238"/>
      </rPr>
      <t/>
    </r>
  </si>
  <si>
    <t>V</t>
  </si>
  <si>
    <t>W</t>
  </si>
  <si>
    <t>H4</t>
  </si>
  <si>
    <t>60/55</t>
  </si>
  <si>
    <t>P 43 t</t>
  </si>
  <si>
    <t>H1</t>
  </si>
  <si>
    <t>P 14,5 s</t>
  </si>
  <si>
    <t>H3</t>
  </si>
  <si>
    <t>PK 22 s</t>
  </si>
  <si>
    <t>H7</t>
  </si>
  <si>
    <t>PX 26 d</t>
  </si>
  <si>
    <t>H8</t>
  </si>
  <si>
    <t>PGJ 19-1</t>
  </si>
  <si>
    <t>HB3</t>
  </si>
  <si>
    <t>P 20 d</t>
  </si>
  <si>
    <t>HB4</t>
  </si>
  <si>
    <t>P 22 d</t>
  </si>
  <si>
    <t>W2,1x9,5d</t>
  </si>
  <si>
    <t>PY21W</t>
  </si>
  <si>
    <t>BAU 15 s</t>
  </si>
  <si>
    <t xml:space="preserve"> </t>
  </si>
  <si>
    <t>BA 15 s</t>
  </si>
  <si>
    <t>P21W</t>
  </si>
  <si>
    <t>BAY 15 d</t>
  </si>
  <si>
    <t>P21/5W</t>
  </si>
  <si>
    <t>P21/4W</t>
  </si>
  <si>
    <t>BAZ 15 d</t>
  </si>
  <si>
    <t>SV 8,5-8</t>
  </si>
  <si>
    <t>R5W</t>
  </si>
  <si>
    <t>R10W</t>
  </si>
  <si>
    <t>BA 9 s</t>
  </si>
  <si>
    <t>T4W</t>
  </si>
  <si>
    <t>W1,2W</t>
  </si>
  <si>
    <t>W2x4,6d</t>
  </si>
  <si>
    <t>W3W</t>
  </si>
  <si>
    <t>W5W</t>
  </si>
  <si>
    <t>B 8,5 d</t>
  </si>
  <si>
    <t>75/70</t>
  </si>
  <si>
    <t>H6W</t>
  </si>
  <si>
    <t>6</t>
  </si>
  <si>
    <t>BAX 9 s</t>
  </si>
  <si>
    <t>W21W</t>
  </si>
  <si>
    <t>W21/5W</t>
  </si>
  <si>
    <t>21/5</t>
  </si>
  <si>
    <t>W3x16d</t>
  </si>
  <si>
    <t>W3x16q</t>
  </si>
  <si>
    <t>šedá</t>
  </si>
  <si>
    <t>H11</t>
  </si>
  <si>
    <t>PGJ 19-2</t>
  </si>
  <si>
    <t>WY21W</t>
  </si>
  <si>
    <t>MOC OSRAM</t>
  </si>
  <si>
    <t>08/10</t>
  </si>
  <si>
    <t>MOC-2%</t>
  </si>
  <si>
    <t>NT 1061CW-02B</t>
  </si>
  <si>
    <t xml:space="preserve"> NF 6431CW-02B</t>
  </si>
  <si>
    <t xml:space="preserve"> NF 6436CW-02B</t>
  </si>
  <si>
    <t>NP 2160 CW-02B</t>
  </si>
  <si>
    <t>NP 2260 CW-02B</t>
  </si>
  <si>
    <t>Elektronická jednotka k odstranění chybového hlášení palubních počítačů při použití LED žárovek.</t>
  </si>
  <si>
    <t>NCB 05</t>
  </si>
  <si>
    <t>NCB 21</t>
  </si>
  <si>
    <t xml:space="preserve"> NEOLUX  Pomocné žárovky </t>
  </si>
  <si>
    <t xml:space="preserve"> NEOLUX  Halogenové žárovky do předních světlometů                                        </t>
  </si>
  <si>
    <t xml:space="preserve">7511 / N241 </t>
  </si>
  <si>
    <t>7537 / N334</t>
  </si>
  <si>
    <t>6423 / N242</t>
  </si>
  <si>
    <t>5627 / N149</t>
  </si>
  <si>
    <t>5637 N246</t>
  </si>
  <si>
    <t>3930 / N249</t>
  </si>
  <si>
    <t>2741 / N508</t>
  </si>
  <si>
    <t>2841 / N505</t>
  </si>
  <si>
    <t>2845 / N507</t>
  </si>
  <si>
    <t>64215 / N499A</t>
  </si>
  <si>
    <t>64196 / N475</t>
  </si>
  <si>
    <t>64155 / N466</t>
  </si>
  <si>
    <t>64156 / N460</t>
  </si>
  <si>
    <t>64132 / N434</t>
  </si>
  <si>
    <t>7506 / N382</t>
  </si>
  <si>
    <t>7507 / N581</t>
  </si>
  <si>
    <t>7528 / N380</t>
  </si>
  <si>
    <t>7225 / N566</t>
  </si>
  <si>
    <t>6418 / N239</t>
  </si>
  <si>
    <t>6411 / N264</t>
  </si>
  <si>
    <t>5007 / N207</t>
  </si>
  <si>
    <t>5008 / N245</t>
  </si>
  <si>
    <t>3893 / N233</t>
  </si>
  <si>
    <t>2821 / N504</t>
  </si>
  <si>
    <t>2825 / N501</t>
  </si>
  <si>
    <t xml:space="preserve">7504 / 582A </t>
  </si>
  <si>
    <t>64210 / N499</t>
  </si>
  <si>
    <t>64193 / N472</t>
  </si>
  <si>
    <t>64150 / N448</t>
  </si>
  <si>
    <t>64151 / N453</t>
  </si>
  <si>
    <t>64212 / N708</t>
  </si>
  <si>
    <t>64211 / N711</t>
  </si>
  <si>
    <t>9005 / N9005</t>
  </si>
  <si>
    <t>9006 / N9006</t>
  </si>
  <si>
    <t xml:space="preserve"> NEOLUX  LED žárovky   CW - 6000K              </t>
  </si>
  <si>
    <t>2741MF / N508T</t>
  </si>
  <si>
    <t>12/24V  (H4)  P43t</t>
  </si>
  <si>
    <t>12/24V  (H7)  PX26d</t>
  </si>
  <si>
    <t>7505 / N582</t>
  </si>
  <si>
    <t xml:space="preserve"> C5W (31 mm)</t>
  </si>
  <si>
    <t xml:space="preserve"> C5W (36 mm)</t>
  </si>
  <si>
    <t xml:space="preserve"> C10W (41 mm)</t>
  </si>
  <si>
    <t>2/8</t>
  </si>
  <si>
    <t>Rec. Popl.</t>
  </si>
  <si>
    <t>Kč</t>
  </si>
  <si>
    <t>2721 / N286</t>
  </si>
  <si>
    <t>7515 / N580</t>
  </si>
  <si>
    <t>N499DWB</t>
  </si>
  <si>
    <t>N472DWB</t>
  </si>
  <si>
    <t>N499DWBS-2SCB</t>
  </si>
  <si>
    <t>N472DWBS-2SCB</t>
  </si>
  <si>
    <t>XTR</t>
  </si>
  <si>
    <t>EASY</t>
  </si>
  <si>
    <t>Platnost ceníku : od 22.4.2024</t>
  </si>
  <si>
    <t xml:space="preserve">    Ceník automobilových žárovek  NEOLUX</t>
  </si>
  <si>
    <t>a) připraveno k osobnímu odběru v prodejním skladu prodávajícího ( adresa viz. níže )</t>
  </si>
  <si>
    <t xml:space="preserve">Cena dodávaného zboží bude vždy určena aktuálním ceníkem společnosti SCHÄFER a SÝKORA s.r.o. platným v den dodání zboží. Ceny </t>
  </si>
  <si>
    <t xml:space="preserve">zboží jsou uváděny bez DPH. Místem plnění je sklad prodávajícího, pokud nebude výslovně dohodnuto jinak. Při vyšších a pravidelných </t>
  </si>
  <si>
    <t>odběrech poskytujeme dohodnuté slevy. Poskytování slev je vázáno na dodržování platební kázně.</t>
  </si>
  <si>
    <t>Změna cen vyhrazena bez předchozího upozornění.</t>
  </si>
  <si>
    <t>www.svetlosasa.cz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</si>
</sst>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/##"/>
    <numFmt numFmtId="165" formatCode="0.0"/>
  </numFmts>
  <fonts count="41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6"/>
      <color indexed="8"/>
      <name val="Arial CE"/>
      <family val="2"/>
      <charset val="238"/>
    </font>
    <font>
      <b/>
      <sz val="10"/>
      <color indexed="9"/>
      <name val="Arial CE"/>
      <charset val="238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</font>
    <font>
      <sz val="9"/>
      <color indexed="8"/>
      <name val="Arial CE"/>
      <charset val="238"/>
    </font>
    <font>
      <b/>
      <sz val="9"/>
      <name val="Arial CE"/>
      <charset val="238"/>
    </font>
    <font>
      <b/>
      <sz val="8"/>
      <color indexed="8"/>
      <name val="Arial CE"/>
      <charset val="238"/>
    </font>
    <font>
      <b/>
      <sz val="6"/>
      <color indexed="8"/>
      <name val="Arial CE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indexed="8"/>
      <name val="Arial"/>
      <family val="2"/>
    </font>
    <font>
      <b/>
      <sz val="6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2"/>
      <color indexed="9"/>
      <name val="Arial CE"/>
      <charset val="238"/>
    </font>
    <font>
      <b/>
      <sz val="9"/>
      <color indexed="8"/>
      <name val="Arial"/>
      <family val="2"/>
    </font>
    <font>
      <sz val="8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7"/>
      <name val="Arial Narrow"/>
      <family val="2"/>
      <charset val="238"/>
    </font>
    <font>
      <sz val="10"/>
      <name val="Verdana"/>
      <family val="2"/>
      <charset val="238"/>
    </font>
    <font>
      <sz val="10"/>
      <name val="Arial"/>
      <family val="2"/>
    </font>
    <font>
      <b/>
      <sz val="7"/>
      <color indexed="9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808080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5" fillId="0" borderId="0"/>
    <xf numFmtId="0" fontId="39" fillId="0" borderId="0"/>
    <xf numFmtId="0" fontId="35" fillId="0" borderId="0"/>
  </cellStyleXfs>
  <cellXfs count="126">
    <xf numFmtId="0" fontId="0" fillId="0" borderId="0" xfId="0"/>
    <xf numFmtId="0" fontId="6" fillId="0" borderId="0" xfId="0" applyFont="1"/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/>
    <xf numFmtId="0" fontId="6" fillId="2" borderId="0" xfId="0" applyFont="1" applyFill="1"/>
    <xf numFmtId="4" fontId="8" fillId="0" borderId="0" xfId="0" applyNumberFormat="1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wrapText="1"/>
    </xf>
    <xf numFmtId="4" fontId="8" fillId="4" borderId="1" xfId="0" applyNumberFormat="1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4" fontId="7" fillId="3" borderId="3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20" fillId="3" borderId="3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1" fillId="3" borderId="1" xfId="0" applyNumberFormat="1" applyFont="1" applyFill="1" applyBorder="1" applyAlignment="1">
      <alignment horizontal="center"/>
    </xf>
    <xf numFmtId="0" fontId="27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right" vertical="center"/>
    </xf>
    <xf numFmtId="4" fontId="12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2" fontId="4" fillId="6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4" fontId="28" fillId="3" borderId="1" xfId="0" applyNumberFormat="1" applyFont="1" applyFill="1" applyBorder="1" applyAlignment="1">
      <alignment horizontal="center" wrapText="1"/>
    </xf>
    <xf numFmtId="0" fontId="29" fillId="6" borderId="5" xfId="0" applyFont="1" applyFill="1" applyBorder="1" applyAlignment="1">
      <alignment horizontal="left" vertical="center"/>
    </xf>
    <xf numFmtId="0" fontId="30" fillId="6" borderId="5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13" fillId="5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3" fontId="32" fillId="0" borderId="0" xfId="0" applyNumberFormat="1" applyFont="1" applyAlignment="1">
      <alignment horizontal="left" vertical="center"/>
    </xf>
    <xf numFmtId="0" fontId="26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2" fontId="6" fillId="0" borderId="0" xfId="0" applyNumberFormat="1" applyFont="1"/>
    <xf numFmtId="2" fontId="7" fillId="3" borderId="3" xfId="0" applyNumberFormat="1" applyFont="1" applyFill="1" applyBorder="1" applyAlignment="1">
      <alignment horizontal="center"/>
    </xf>
    <xf numFmtId="2" fontId="5" fillId="0" borderId="0" xfId="0" applyNumberFormat="1" applyFont="1"/>
    <xf numFmtId="2" fontId="28" fillId="3" borderId="1" xfId="0" applyNumberFormat="1" applyFont="1" applyFill="1" applyBorder="1" applyAlignment="1">
      <alignment horizontal="center" wrapText="1"/>
    </xf>
    <xf numFmtId="2" fontId="3" fillId="6" borderId="5" xfId="0" applyNumberFormat="1" applyFont="1" applyFill="1" applyBorder="1" applyAlignment="1">
      <alignment vertical="center"/>
    </xf>
    <xf numFmtId="2" fontId="4" fillId="6" borderId="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8" fillId="7" borderId="3" xfId="0" applyNumberFormat="1" applyFont="1" applyFill="1" applyBorder="1" applyAlignment="1">
      <alignment horizontal="center"/>
    </xf>
    <xf numFmtId="4" fontId="8" fillId="7" borderId="1" xfId="0" applyNumberFormat="1" applyFont="1" applyFill="1" applyBorder="1" applyAlignment="1">
      <alignment horizontal="center" wrapText="1"/>
    </xf>
    <xf numFmtId="4" fontId="6" fillId="7" borderId="0" xfId="0" applyNumberFormat="1" applyFont="1" applyFill="1" applyAlignment="1">
      <alignment horizontal="centerContinuous"/>
    </xf>
    <xf numFmtId="4" fontId="6" fillId="7" borderId="0" xfId="0" applyNumberFormat="1" applyFont="1" applyFill="1"/>
    <xf numFmtId="4" fontId="5" fillId="7" borderId="0" xfId="0" applyNumberFormat="1" applyFont="1" applyFill="1"/>
    <xf numFmtId="0" fontId="3" fillId="7" borderId="5" xfId="0" applyFont="1" applyFill="1" applyBorder="1" applyAlignment="1">
      <alignment vertical="center"/>
    </xf>
    <xf numFmtId="4" fontId="5" fillId="8" borderId="0" xfId="0" applyNumberFormat="1" applyFont="1" applyFill="1"/>
    <xf numFmtId="49" fontId="5" fillId="0" borderId="9" xfId="0" applyNumberFormat="1" applyFont="1" applyBorder="1" applyAlignment="1">
      <alignment horizontal="center" vertical="center"/>
    </xf>
    <xf numFmtId="0" fontId="36" fillId="6" borderId="5" xfId="0" applyFont="1" applyFill="1" applyBorder="1" applyAlignment="1">
      <alignment horizontal="left" vertical="center"/>
    </xf>
    <xf numFmtId="0" fontId="16" fillId="0" borderId="0" xfId="1" applyAlignment="1" applyProtection="1">
      <alignment vertical="center"/>
    </xf>
    <xf numFmtId="0" fontId="5" fillId="0" borderId="8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textRotation="90"/>
    </xf>
    <xf numFmtId="2" fontId="10" fillId="0" borderId="5" xfId="0" applyNumberFormat="1" applyFont="1" applyBorder="1" applyAlignment="1">
      <alignment vertical="center"/>
    </xf>
    <xf numFmtId="2" fontId="24" fillId="0" borderId="5" xfId="0" applyNumberFormat="1" applyFont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right" vertical="center"/>
    </xf>
    <xf numFmtId="4" fontId="6" fillId="9" borderId="0" xfId="0" applyNumberFormat="1" applyFont="1" applyFill="1" applyAlignment="1">
      <alignment horizontal="centerContinuous"/>
    </xf>
    <xf numFmtId="4" fontId="6" fillId="9" borderId="0" xfId="0" applyNumberFormat="1" applyFont="1" applyFill="1"/>
    <xf numFmtId="4" fontId="8" fillId="9" borderId="1" xfId="0" applyNumberFormat="1" applyFont="1" applyFill="1" applyBorder="1" applyAlignment="1">
      <alignment horizontal="center"/>
    </xf>
    <xf numFmtId="4" fontId="8" fillId="9" borderId="3" xfId="0" applyNumberFormat="1" applyFont="1" applyFill="1" applyBorder="1" applyAlignment="1">
      <alignment horizontal="center"/>
    </xf>
    <xf numFmtId="2" fontId="9" fillId="9" borderId="5" xfId="0" applyNumberFormat="1" applyFont="1" applyFill="1" applyBorder="1" applyAlignment="1">
      <alignment vertical="center"/>
    </xf>
    <xf numFmtId="1" fontId="23" fillId="0" borderId="5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2" fontId="37" fillId="0" borderId="5" xfId="0" applyNumberFormat="1" applyFont="1" applyBorder="1" applyAlignment="1">
      <alignment horizontal="center" vertical="center"/>
    </xf>
    <xf numFmtId="4" fontId="40" fillId="6" borderId="5" xfId="0" applyNumberFormat="1" applyFont="1" applyFill="1" applyBorder="1" applyAlignment="1">
      <alignment horizontal="center" vertical="center"/>
    </xf>
    <xf numFmtId="2" fontId="22" fillId="0" borderId="5" xfId="0" applyNumberFormat="1" applyFont="1" applyBorder="1" applyAlignment="1">
      <alignment vertical="center"/>
    </xf>
    <xf numFmtId="0" fontId="37" fillId="3" borderId="1" xfId="0" applyFont="1" applyFill="1" applyBorder="1" applyAlignment="1">
      <alignment horizontal="right" vertical="center" textRotation="90"/>
    </xf>
    <xf numFmtId="165" fontId="20" fillId="10" borderId="0" xfId="0" applyNumberFormat="1" applyFont="1" applyFill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</cellXfs>
  <cellStyles count="6">
    <cellStyle name="Hypertextový odkaz" xfId="1" builtinId="8"/>
    <cellStyle name="Normal_Sheet1" xfId="2" xr:uid="{00000000-0005-0000-0000-000001000000}"/>
    <cellStyle name="Normální" xfId="0" builtinId="0"/>
    <cellStyle name="Standard_ULTRA LIFE IC AND CL" xfId="3" xr:uid="{00000000-0005-0000-0000-000003000000}"/>
    <cellStyle name="Standard_ULTRA LIFE IC AND CL 2" xfId="4" xr:uid="{00000000-0005-0000-0000-000004000000}"/>
    <cellStyle name="Styl 1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476250</xdr:colOff>
      <xdr:row>0</xdr:row>
      <xdr:rowOff>542925</xdr:rowOff>
    </xdr:to>
    <xdr:pic>
      <xdr:nvPicPr>
        <xdr:cNvPr id="1741827" name="Picture 4" descr="logo R">
          <a:extLst>
            <a:ext uri="{FF2B5EF4-FFF2-40B4-BE49-F238E27FC236}">
              <a16:creationId xmlns:a16="http://schemas.microsoft.com/office/drawing/2014/main" id="{B4211748-F770-42AC-49DE-8BBFE511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95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vetlosas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workbookViewId="0">
      <selection activeCell="B1" sqref="B1"/>
    </sheetView>
  </sheetViews>
  <sheetFormatPr defaultRowHeight="12.75" x14ac:dyDescent="0.2"/>
  <cols>
    <col min="1" max="1" width="4.5703125" style="30" customWidth="1"/>
    <col min="2" max="2" width="2.85546875" style="30" customWidth="1"/>
    <col min="3" max="3" width="3.5703125" style="30" customWidth="1"/>
    <col min="4" max="4" width="7.140625" style="30" customWidth="1"/>
    <col min="5" max="6" width="9.140625" style="30"/>
    <col min="7" max="7" width="6.140625" style="30" customWidth="1"/>
    <col min="8" max="8" width="9.140625" style="30"/>
    <col min="9" max="9" width="6.140625" style="30" customWidth="1"/>
    <col min="10" max="10" width="9.140625" style="30"/>
    <col min="11" max="11" width="6.140625" style="30" customWidth="1"/>
    <col min="12" max="12" width="9.140625" style="30"/>
    <col min="13" max="13" width="6.28515625" style="30" customWidth="1"/>
    <col min="14" max="16384" width="9.140625" style="30"/>
  </cols>
  <sheetData>
    <row r="1" spans="1:13" ht="45" customHeight="1" x14ac:dyDescent="0.2">
      <c r="A1" s="56"/>
      <c r="B1" s="56"/>
      <c r="C1" s="29" t="s">
        <v>46</v>
      </c>
      <c r="D1" s="57"/>
      <c r="E1" s="57"/>
      <c r="F1" s="56"/>
      <c r="G1" s="56"/>
      <c r="H1" s="56"/>
      <c r="I1" s="56"/>
      <c r="J1" s="56"/>
      <c r="K1" s="56"/>
      <c r="L1" s="56"/>
      <c r="M1" s="56"/>
    </row>
    <row r="3" spans="1:13" ht="19.5" customHeight="1" x14ac:dyDescent="0.2">
      <c r="A3" s="58" t="s">
        <v>47</v>
      </c>
      <c r="B3" s="59"/>
      <c r="C3" s="60"/>
      <c r="D3" s="60" t="s">
        <v>48</v>
      </c>
      <c r="E3" s="61"/>
      <c r="F3" s="61"/>
      <c r="G3" s="61"/>
      <c r="H3" s="62"/>
      <c r="I3" s="62"/>
      <c r="J3" s="62"/>
      <c r="K3" s="62"/>
      <c r="L3" s="62"/>
      <c r="M3" s="61"/>
    </row>
    <row r="4" spans="1:13" s="63" customFormat="1" ht="12" customHeight="1" x14ac:dyDescent="0.2">
      <c r="A4" s="55" t="s">
        <v>49</v>
      </c>
      <c r="B4" s="55"/>
      <c r="C4" s="55"/>
      <c r="D4" s="55"/>
      <c r="E4" s="55"/>
      <c r="F4" s="55"/>
      <c r="G4" s="55"/>
      <c r="M4" s="55"/>
    </row>
    <row r="5" spans="1:13" s="63" customFormat="1" ht="12" customHeight="1" x14ac:dyDescent="0.2">
      <c r="A5" s="55" t="s">
        <v>50</v>
      </c>
      <c r="B5" s="55"/>
      <c r="C5" s="55"/>
      <c r="D5" s="55"/>
      <c r="E5" s="55"/>
      <c r="F5" s="55"/>
      <c r="G5" s="55"/>
      <c r="M5" s="55"/>
    </row>
    <row r="6" spans="1:13" x14ac:dyDescent="0.2">
      <c r="A6" s="64"/>
      <c r="B6" s="64"/>
      <c r="C6" s="64"/>
      <c r="D6" s="64"/>
      <c r="E6" s="64"/>
      <c r="F6" s="64"/>
      <c r="G6" s="64"/>
      <c r="M6" s="64"/>
    </row>
    <row r="7" spans="1:13" ht="19.5" customHeight="1" x14ac:dyDescent="0.2">
      <c r="A7" s="58" t="s">
        <v>51</v>
      </c>
      <c r="B7" s="59"/>
      <c r="C7" s="65"/>
      <c r="D7" s="65" t="s">
        <v>52</v>
      </c>
      <c r="E7" s="61"/>
      <c r="F7" s="61"/>
      <c r="G7" s="61"/>
      <c r="H7" s="62"/>
      <c r="I7" s="62"/>
      <c r="J7" s="62"/>
      <c r="K7" s="62"/>
      <c r="L7" s="62"/>
      <c r="M7" s="61"/>
    </row>
    <row r="8" spans="1:13" s="63" customFormat="1" ht="12" customHeight="1" x14ac:dyDescent="0.2">
      <c r="A8" s="55" t="s">
        <v>53</v>
      </c>
      <c r="B8" s="55"/>
      <c r="C8" s="55"/>
      <c r="D8" s="55"/>
      <c r="E8" s="55"/>
      <c r="F8" s="55"/>
      <c r="G8" s="55"/>
      <c r="M8" s="55"/>
    </row>
    <row r="9" spans="1:13" s="63" customFormat="1" ht="12" customHeight="1" x14ac:dyDescent="0.2">
      <c r="A9" s="55" t="s">
        <v>54</v>
      </c>
      <c r="B9" s="55"/>
      <c r="C9" s="55"/>
      <c r="D9" s="55"/>
      <c r="E9" s="55"/>
      <c r="F9" s="55"/>
      <c r="G9" s="55"/>
      <c r="M9" s="55"/>
    </row>
    <row r="10" spans="1:13" s="63" customFormat="1" ht="12" customHeight="1" x14ac:dyDescent="0.2">
      <c r="A10" s="55" t="s">
        <v>204</v>
      </c>
      <c r="B10" s="55"/>
      <c r="C10" s="55"/>
      <c r="D10" s="55"/>
      <c r="E10" s="55"/>
      <c r="F10" s="55"/>
      <c r="G10" s="55"/>
      <c r="M10" s="55"/>
    </row>
    <row r="11" spans="1:13" ht="10.5" customHeight="1" x14ac:dyDescent="0.2">
      <c r="A11" s="64"/>
      <c r="B11" s="64"/>
      <c r="C11" s="64"/>
      <c r="D11" s="64"/>
      <c r="E11" s="64"/>
      <c r="F11" s="64"/>
      <c r="G11" s="64"/>
      <c r="M11" s="64"/>
    </row>
    <row r="12" spans="1:13" s="63" customFormat="1" ht="12" customHeight="1" x14ac:dyDescent="0.2">
      <c r="A12" s="55" t="s">
        <v>55</v>
      </c>
      <c r="B12" s="55"/>
      <c r="C12" s="55"/>
      <c r="D12" s="55"/>
      <c r="E12" s="55"/>
      <c r="F12" s="55"/>
      <c r="G12" s="55"/>
      <c r="M12" s="55"/>
    </row>
    <row r="13" spans="1:13" s="63" customFormat="1" ht="12" customHeight="1" x14ac:dyDescent="0.2">
      <c r="A13" s="55" t="s">
        <v>56</v>
      </c>
      <c r="B13" s="55"/>
      <c r="C13" s="55"/>
      <c r="D13" s="55"/>
      <c r="E13" s="55"/>
      <c r="F13" s="55"/>
      <c r="G13" s="55"/>
      <c r="M13" s="55"/>
    </row>
    <row r="14" spans="1:13" x14ac:dyDescent="0.2">
      <c r="A14" s="64"/>
      <c r="B14" s="64"/>
      <c r="C14" s="64"/>
      <c r="D14" s="64"/>
      <c r="E14" s="64"/>
      <c r="F14" s="64"/>
      <c r="G14" s="64"/>
      <c r="M14" s="64"/>
    </row>
    <row r="15" spans="1:13" ht="19.5" customHeight="1" x14ac:dyDescent="0.2">
      <c r="A15" s="58" t="s">
        <v>57</v>
      </c>
      <c r="B15" s="59"/>
      <c r="C15" s="65"/>
      <c r="D15" s="65" t="s">
        <v>58</v>
      </c>
      <c r="E15" s="61"/>
      <c r="F15" s="61"/>
      <c r="G15" s="61"/>
      <c r="H15" s="62"/>
      <c r="I15" s="62"/>
      <c r="J15" s="62"/>
      <c r="K15" s="62"/>
      <c r="L15" s="62"/>
      <c r="M15" s="61"/>
    </row>
    <row r="16" spans="1:13" s="63" customFormat="1" ht="12" customHeight="1" x14ac:dyDescent="0.2">
      <c r="A16" s="55" t="s">
        <v>205</v>
      </c>
      <c r="B16" s="55"/>
      <c r="C16" s="55"/>
      <c r="D16" s="55"/>
      <c r="E16" s="55"/>
      <c r="F16" s="55"/>
      <c r="G16" s="55"/>
      <c r="M16" s="55"/>
    </row>
    <row r="17" spans="1:14" s="63" customFormat="1" ht="12" customHeight="1" x14ac:dyDescent="0.2">
      <c r="A17" s="55" t="s">
        <v>206</v>
      </c>
      <c r="B17" s="55"/>
      <c r="C17" s="55"/>
      <c r="D17" s="55"/>
      <c r="E17" s="55"/>
      <c r="F17" s="55"/>
      <c r="G17" s="55"/>
      <c r="M17" s="55"/>
    </row>
    <row r="18" spans="1:14" s="63" customFormat="1" ht="12" customHeight="1" x14ac:dyDescent="0.2">
      <c r="A18" s="55" t="s">
        <v>207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4" s="77" customFormat="1" ht="12" customHeight="1" x14ac:dyDescent="0.2">
      <c r="A19" s="71" t="s">
        <v>208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4" x14ac:dyDescent="0.2"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4" ht="19.5" customHeight="1" x14ac:dyDescent="0.2">
      <c r="A21" s="58" t="s">
        <v>59</v>
      </c>
      <c r="B21" s="59"/>
      <c r="C21" s="65"/>
      <c r="D21" s="65" t="s">
        <v>60</v>
      </c>
      <c r="E21" s="61"/>
      <c r="F21" s="61"/>
      <c r="G21" s="61"/>
      <c r="H21" s="61"/>
      <c r="I21" s="61"/>
      <c r="J21" s="61"/>
      <c r="K21" s="61"/>
      <c r="L21" s="61"/>
      <c r="M21" s="61"/>
    </row>
    <row r="22" spans="1:14" s="63" customFormat="1" ht="12" customHeight="1" x14ac:dyDescent="0.2">
      <c r="A22" s="55" t="s">
        <v>61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4" s="63" customFormat="1" ht="12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4" s="63" customFormat="1" ht="12" customHeight="1" x14ac:dyDescent="0.2">
      <c r="A24" s="55" t="s">
        <v>63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4" s="63" customFormat="1" ht="12" customHeight="1" x14ac:dyDescent="0.2">
      <c r="A25" s="55" t="s">
        <v>64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4" s="63" customFormat="1" ht="12" customHeight="1" x14ac:dyDescent="0.2">
      <c r="A26" s="55" t="s">
        <v>21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4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4" ht="19.5" customHeight="1" x14ac:dyDescent="0.2">
      <c r="A28" s="58" t="s">
        <v>65</v>
      </c>
      <c r="B28" s="59"/>
      <c r="C28" s="65"/>
      <c r="D28" s="65" t="s">
        <v>66</v>
      </c>
      <c r="E28" s="61"/>
      <c r="F28" s="61"/>
      <c r="G28" s="61"/>
      <c r="H28" s="61"/>
      <c r="I28" s="61"/>
      <c r="J28" s="61"/>
      <c r="K28" s="61"/>
      <c r="L28" s="61"/>
      <c r="M28" s="61"/>
    </row>
    <row r="29" spans="1:14" s="63" customFormat="1" ht="12" customHeight="1" x14ac:dyDescent="0.2">
      <c r="A29" s="55" t="s">
        <v>67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30"/>
    </row>
    <row r="30" spans="1:14" s="63" customFormat="1" ht="12" customHeight="1" x14ac:dyDescent="0.2">
      <c r="A30" s="55" t="s">
        <v>22</v>
      </c>
      <c r="B30" s="55"/>
      <c r="C30" s="55"/>
      <c r="D30" s="55"/>
      <c r="E30" s="55"/>
      <c r="F30" s="55"/>
      <c r="G30" s="69"/>
      <c r="H30" s="55"/>
      <c r="I30" s="55"/>
      <c r="J30" s="55"/>
      <c r="K30" s="55"/>
      <c r="L30" s="55"/>
      <c r="M30" s="55"/>
    </row>
    <row r="31" spans="1:14" s="63" customFormat="1" ht="12" customHeight="1" x14ac:dyDescent="0.2">
      <c r="A31" s="55" t="s">
        <v>68</v>
      </c>
      <c r="B31" s="55"/>
      <c r="C31" s="55"/>
      <c r="D31" s="55"/>
      <c r="E31" s="55"/>
      <c r="F31" s="55"/>
      <c r="G31" s="69"/>
      <c r="H31" s="55"/>
      <c r="I31" s="55"/>
      <c r="J31" s="55"/>
      <c r="K31" s="55"/>
      <c r="L31" s="55"/>
      <c r="M31" s="55"/>
    </row>
    <row r="32" spans="1:14" x14ac:dyDescent="0.2">
      <c r="A32" s="68"/>
      <c r="B32" s="68"/>
      <c r="G32" s="67"/>
      <c r="H32" s="64"/>
      <c r="I32" s="64"/>
      <c r="J32" s="64"/>
      <c r="K32" s="64"/>
      <c r="L32" s="64"/>
      <c r="M32" s="64"/>
      <c r="N32" s="63"/>
    </row>
    <row r="33" spans="1:14" ht="19.5" customHeight="1" x14ac:dyDescent="0.2">
      <c r="A33" s="58" t="s">
        <v>69</v>
      </c>
      <c r="B33" s="59"/>
      <c r="C33" s="65"/>
      <c r="D33" s="65" t="s">
        <v>70</v>
      </c>
      <c r="E33" s="61"/>
      <c r="F33" s="61"/>
      <c r="G33" s="70"/>
      <c r="H33" s="61"/>
      <c r="I33" s="61"/>
      <c r="J33" s="61"/>
      <c r="K33" s="61"/>
      <c r="L33" s="61"/>
      <c r="M33" s="61"/>
    </row>
    <row r="34" spans="1:14" s="63" customFormat="1" ht="12" customHeight="1" x14ac:dyDescent="0.2">
      <c r="A34" s="55" t="s">
        <v>71</v>
      </c>
      <c r="B34" s="55"/>
      <c r="C34" s="55"/>
      <c r="D34" s="55"/>
      <c r="E34" s="55"/>
      <c r="F34" s="55"/>
      <c r="G34" s="69"/>
      <c r="H34" s="55"/>
      <c r="I34" s="55"/>
      <c r="J34" s="55"/>
      <c r="K34" s="55"/>
      <c r="L34" s="55"/>
      <c r="M34" s="55"/>
      <c r="N34" s="30"/>
    </row>
    <row r="35" spans="1:14" s="63" customFormat="1" ht="12" customHeight="1" x14ac:dyDescent="0.2">
      <c r="A35" s="55" t="s">
        <v>72</v>
      </c>
      <c r="B35" s="55"/>
      <c r="C35" s="55"/>
      <c r="D35" s="55"/>
      <c r="E35" s="55"/>
      <c r="F35" s="55"/>
      <c r="G35" s="69"/>
      <c r="H35" s="55"/>
      <c r="I35" s="55"/>
      <c r="J35" s="55"/>
      <c r="K35" s="55"/>
      <c r="L35" s="55"/>
      <c r="M35" s="55"/>
    </row>
    <row r="36" spans="1:14" s="63" customFormat="1" ht="12" customHeight="1" x14ac:dyDescent="0.2">
      <c r="A36" s="55" t="s">
        <v>73</v>
      </c>
      <c r="B36" s="55"/>
      <c r="C36" s="55"/>
      <c r="D36" s="55"/>
      <c r="E36" s="55"/>
      <c r="F36" s="55"/>
      <c r="G36" s="69"/>
      <c r="H36" s="55"/>
      <c r="I36" s="55"/>
      <c r="J36" s="55"/>
      <c r="K36" s="55"/>
      <c r="L36" s="55"/>
      <c r="M36" s="55"/>
    </row>
    <row r="37" spans="1:14" s="63" customFormat="1" ht="12" customHeight="1" x14ac:dyDescent="0.2">
      <c r="A37" s="55" t="s">
        <v>74</v>
      </c>
      <c r="B37" s="55"/>
      <c r="G37" s="69"/>
      <c r="H37" s="55"/>
      <c r="I37" s="55"/>
      <c r="J37" s="55"/>
      <c r="K37" s="55"/>
      <c r="L37" s="55"/>
      <c r="M37" s="55"/>
    </row>
    <row r="38" spans="1:14" s="63" customFormat="1" ht="12" customHeight="1" x14ac:dyDescent="0.2">
      <c r="A38" s="55" t="s">
        <v>75</v>
      </c>
      <c r="B38" s="55"/>
      <c r="G38" s="69"/>
      <c r="H38" s="55"/>
      <c r="I38" s="55"/>
      <c r="J38" s="55"/>
      <c r="K38" s="55"/>
      <c r="L38" s="55"/>
      <c r="M38" s="55"/>
    </row>
    <row r="39" spans="1:14" s="63" customFormat="1" ht="12" customHeight="1" x14ac:dyDescent="0.2">
      <c r="A39" s="55" t="s">
        <v>76</v>
      </c>
      <c r="B39" s="55"/>
      <c r="G39" s="69"/>
      <c r="H39" s="55"/>
      <c r="I39" s="55"/>
      <c r="J39" s="55"/>
      <c r="K39" s="55"/>
      <c r="L39" s="55"/>
      <c r="M39" s="55"/>
    </row>
    <row r="40" spans="1:14" s="63" customFormat="1" ht="12" customHeight="1" x14ac:dyDescent="0.2">
      <c r="A40" s="55" t="s">
        <v>77</v>
      </c>
      <c r="B40" s="55"/>
      <c r="G40" s="69"/>
      <c r="H40" s="55"/>
      <c r="I40" s="55"/>
      <c r="J40" s="55"/>
      <c r="K40" s="55"/>
      <c r="L40" s="55"/>
      <c r="M40" s="55"/>
    </row>
    <row r="41" spans="1:14" s="63" customFormat="1" ht="12" customHeight="1" x14ac:dyDescent="0.2">
      <c r="A41" s="55" t="s">
        <v>78</v>
      </c>
      <c r="B41" s="55"/>
      <c r="C41" s="55"/>
      <c r="D41" s="55"/>
      <c r="E41" s="55"/>
      <c r="F41" s="55"/>
      <c r="G41" s="69"/>
      <c r="H41" s="55"/>
      <c r="I41" s="55"/>
      <c r="J41" s="55"/>
      <c r="K41" s="55"/>
      <c r="L41" s="55"/>
      <c r="M41" s="55"/>
    </row>
    <row r="42" spans="1:14" s="63" customFormat="1" ht="12" customHeight="1" x14ac:dyDescent="0.2">
      <c r="A42" s="55" t="s">
        <v>79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4" x14ac:dyDescent="0.2"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3"/>
    </row>
    <row r="44" spans="1:14" ht="19.5" customHeight="1" x14ac:dyDescent="0.2">
      <c r="A44" s="58" t="s">
        <v>80</v>
      </c>
      <c r="B44" s="59"/>
      <c r="C44" s="65"/>
      <c r="D44" s="65" t="s">
        <v>81</v>
      </c>
      <c r="E44" s="62"/>
      <c r="F44" s="62"/>
      <c r="G44" s="61"/>
      <c r="H44" s="61"/>
      <c r="I44" s="61"/>
      <c r="J44" s="61"/>
      <c r="K44" s="61"/>
      <c r="L44" s="61"/>
      <c r="M44" s="61"/>
    </row>
    <row r="45" spans="1:14" s="63" customFormat="1" ht="12" customHeight="1" x14ac:dyDescent="0.2">
      <c r="A45" s="55" t="s">
        <v>82</v>
      </c>
      <c r="B45" s="55"/>
      <c r="C45" s="71"/>
      <c r="D45" s="71"/>
      <c r="E45" s="55"/>
      <c r="F45" s="55"/>
      <c r="G45" s="55"/>
      <c r="H45" s="55"/>
      <c r="I45" s="55"/>
      <c r="J45" s="55"/>
      <c r="K45" s="55"/>
      <c r="L45" s="55"/>
      <c r="M45" s="55"/>
      <c r="N45" s="30"/>
    </row>
    <row r="46" spans="1:14" s="63" customFormat="1" ht="12" customHeight="1" x14ac:dyDescent="0.2">
      <c r="A46" s="55" t="s">
        <v>83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7" spans="1:14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3"/>
    </row>
    <row r="48" spans="1:14" s="63" customFormat="1" x14ac:dyDescent="0.2">
      <c r="A48" s="71" t="s">
        <v>23</v>
      </c>
      <c r="B48" s="71"/>
      <c r="C48" s="55"/>
      <c r="D48" s="55"/>
      <c r="E48" s="71" t="s">
        <v>24</v>
      </c>
      <c r="F48" s="71" t="s">
        <v>25</v>
      </c>
      <c r="G48" s="71"/>
      <c r="H48" s="71" t="s">
        <v>33</v>
      </c>
      <c r="I48" s="71"/>
      <c r="J48" s="71" t="s">
        <v>84</v>
      </c>
      <c r="K48" s="55"/>
      <c r="L48" s="71" t="s">
        <v>32</v>
      </c>
      <c r="M48" s="55"/>
      <c r="N48" s="30"/>
    </row>
    <row r="49" spans="1:14" s="63" customFormat="1" ht="10.5" customHeight="1" x14ac:dyDescent="0.2">
      <c r="A49" s="55" t="s">
        <v>26</v>
      </c>
      <c r="B49" s="55"/>
      <c r="C49" s="55"/>
      <c r="D49" s="55"/>
      <c r="E49" s="72">
        <v>412354931</v>
      </c>
      <c r="F49" s="55" t="s">
        <v>27</v>
      </c>
      <c r="G49" s="55"/>
      <c r="H49" s="55" t="s">
        <v>35</v>
      </c>
      <c r="I49" s="71"/>
      <c r="J49" s="71" t="s">
        <v>85</v>
      </c>
      <c r="K49" s="55"/>
      <c r="L49" s="55" t="s">
        <v>34</v>
      </c>
      <c r="M49" s="55"/>
    </row>
    <row r="50" spans="1:14" s="63" customFormat="1" ht="10.5" customHeight="1" x14ac:dyDescent="0.2">
      <c r="A50" s="55" t="s">
        <v>28</v>
      </c>
      <c r="B50" s="55"/>
      <c r="C50" s="55"/>
      <c r="D50" s="55"/>
      <c r="E50" s="71" t="s">
        <v>31</v>
      </c>
      <c r="F50" s="55" t="s">
        <v>29</v>
      </c>
      <c r="G50" s="55"/>
      <c r="H50" s="55" t="s">
        <v>37</v>
      </c>
      <c r="I50" s="55"/>
      <c r="J50" s="55"/>
      <c r="K50" s="55"/>
      <c r="L50" s="55" t="s">
        <v>36</v>
      </c>
      <c r="M50" s="55"/>
    </row>
    <row r="51" spans="1:14" s="63" customFormat="1" ht="10.5" customHeight="1" x14ac:dyDescent="0.2">
      <c r="A51" s="55" t="s">
        <v>30</v>
      </c>
      <c r="B51" s="55"/>
      <c r="C51" s="55"/>
      <c r="D51" s="55"/>
      <c r="E51" s="72">
        <v>412354945</v>
      </c>
      <c r="F51" s="97" t="s">
        <v>209</v>
      </c>
      <c r="G51" s="71"/>
      <c r="H51" s="71"/>
      <c r="I51" s="55"/>
      <c r="K51" s="55"/>
      <c r="L51" s="55"/>
      <c r="M51" s="55"/>
    </row>
    <row r="52" spans="1:14" s="63" customFormat="1" ht="10.5" customHeight="1" x14ac:dyDescent="0.2">
      <c r="A52" s="55"/>
      <c r="B52" s="55"/>
      <c r="C52" s="55"/>
      <c r="D52" s="55"/>
      <c r="E52" s="72"/>
      <c r="F52" s="71"/>
      <c r="G52" s="71"/>
      <c r="H52" s="71"/>
      <c r="I52" s="55"/>
      <c r="K52" s="55"/>
      <c r="L52" s="55"/>
      <c r="M52" s="55"/>
    </row>
    <row r="53" spans="1:14" s="63" customFormat="1" ht="10.5" customHeight="1" x14ac:dyDescent="0.2">
      <c r="A53" s="55"/>
      <c r="B53" s="55"/>
      <c r="C53" s="55"/>
      <c r="D53" s="55"/>
      <c r="E53" s="72"/>
      <c r="F53" s="71"/>
      <c r="G53" s="71"/>
      <c r="H53" s="71"/>
      <c r="I53" s="55"/>
      <c r="K53" s="55"/>
      <c r="L53" s="55"/>
      <c r="M53" s="55"/>
    </row>
    <row r="54" spans="1:14" s="63" customFormat="1" ht="10.5" customHeight="1" x14ac:dyDescent="0.2">
      <c r="A54" s="55"/>
      <c r="B54" s="55"/>
      <c r="C54" s="55"/>
      <c r="D54" s="55"/>
      <c r="E54" s="72"/>
      <c r="F54" s="71"/>
      <c r="G54" s="71"/>
      <c r="H54" s="71"/>
      <c r="I54" s="55"/>
      <c r="K54" s="55"/>
      <c r="L54" s="55"/>
      <c r="M54" s="55"/>
    </row>
    <row r="55" spans="1:14" s="63" customFormat="1" ht="10.5" customHeight="1" x14ac:dyDescent="0.2">
      <c r="A55" s="55"/>
      <c r="B55" s="55"/>
      <c r="C55" s="55"/>
      <c r="D55" s="55"/>
      <c r="E55" s="72"/>
      <c r="F55" s="71"/>
      <c r="G55" s="71"/>
      <c r="H55" s="71"/>
      <c r="I55" s="55"/>
      <c r="K55" s="55"/>
      <c r="L55" s="55"/>
      <c r="M55" s="55"/>
    </row>
    <row r="56" spans="1:14" s="63" customFormat="1" ht="10.5" customHeight="1" x14ac:dyDescent="0.2">
      <c r="A56" s="55"/>
      <c r="B56" s="55"/>
      <c r="C56" s="55"/>
      <c r="D56" s="55"/>
      <c r="E56" s="72"/>
      <c r="F56" s="71"/>
      <c r="G56" s="71"/>
      <c r="H56" s="71"/>
      <c r="I56" s="55"/>
      <c r="K56" s="55"/>
      <c r="L56" s="55"/>
      <c r="M56" s="55"/>
    </row>
    <row r="57" spans="1:14" ht="13.5" customHeight="1" x14ac:dyDescent="0.2">
      <c r="C57" s="66"/>
      <c r="D57" s="66"/>
      <c r="E57" s="64"/>
      <c r="G57" s="64"/>
      <c r="I57" s="64"/>
      <c r="K57" s="64"/>
      <c r="L57" s="64"/>
      <c r="M57" s="64"/>
      <c r="N57" s="63"/>
    </row>
    <row r="58" spans="1:14" ht="19.5" customHeight="1" x14ac:dyDescent="0.2">
      <c r="A58" s="73"/>
      <c r="B58" s="74"/>
      <c r="C58" s="75"/>
      <c r="D58" s="75"/>
      <c r="E58" s="56"/>
      <c r="F58" s="56"/>
      <c r="G58" s="76"/>
      <c r="H58" s="76"/>
      <c r="I58" s="76"/>
      <c r="J58" s="76"/>
      <c r="K58" s="76"/>
      <c r="L58" s="76"/>
      <c r="M58" s="73"/>
    </row>
    <row r="59" spans="1:14" x14ac:dyDescent="0.2">
      <c r="C59" s="64"/>
      <c r="D59" s="64"/>
      <c r="E59" s="64"/>
      <c r="F59" s="64"/>
      <c r="G59" s="64"/>
      <c r="H59" s="64"/>
      <c r="I59" s="64"/>
      <c r="K59" s="64"/>
      <c r="L59" s="64"/>
      <c r="M59" s="64"/>
    </row>
    <row r="60" spans="1:14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</row>
    <row r="61" spans="1:14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spans="1:14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</row>
    <row r="63" spans="1:14" x14ac:dyDescent="0.2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</row>
    <row r="64" spans="1:14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1:13" x14ac:dyDescent="0.2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1:13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1:13" x14ac:dyDescent="0.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</row>
    <row r="68" spans="1:13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</row>
    <row r="69" spans="1:13" x14ac:dyDescent="0.2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</row>
    <row r="70" spans="1:13" x14ac:dyDescent="0.2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</row>
    <row r="71" spans="1:13" x14ac:dyDescent="0.2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</row>
    <row r="72" spans="1:13" x14ac:dyDescent="0.2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</row>
    <row r="73" spans="1:13" x14ac:dyDescent="0.2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</row>
    <row r="74" spans="1:13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</row>
    <row r="75" spans="1:13" x14ac:dyDescent="0.2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13" x14ac:dyDescent="0.2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7" spans="1:13" x14ac:dyDescent="0.2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</row>
    <row r="78" spans="1:13" x14ac:dyDescent="0.2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1:13" x14ac:dyDescent="0.2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</row>
    <row r="80" spans="1:13" x14ac:dyDescent="0.2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</row>
    <row r="81" spans="1:13" x14ac:dyDescent="0.2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</row>
    <row r="82" spans="1:13" x14ac:dyDescent="0.2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1:13" x14ac:dyDescent="0.2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1:13" x14ac:dyDescent="0.2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spans="1:13" x14ac:dyDescent="0.2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spans="1:13" x14ac:dyDescent="0.2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</row>
    <row r="87" spans="1:13" x14ac:dyDescent="0.2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1:13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spans="1:13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1:13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1:13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1:13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</row>
    <row r="94" spans="1:13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3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1:13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7" spans="1:13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</row>
  </sheetData>
  <phoneticPr fontId="9" type="noConversion"/>
  <hyperlinks>
    <hyperlink ref="F51" r:id="rId1" xr:uid="{00000000-0004-0000-0000-000000000000}"/>
  </hyperlinks>
  <pageMargins left="0.78740157480314965" right="0.62992125984251968" top="0.59055118110236227" bottom="0.51181102362204722" header="0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tabSelected="1" workbookViewId="0">
      <selection activeCell="D1" sqref="D1"/>
    </sheetView>
  </sheetViews>
  <sheetFormatPr defaultRowHeight="11.25" x14ac:dyDescent="0.2"/>
  <cols>
    <col min="1" max="1" width="15.7109375" style="7" customWidth="1"/>
    <col min="2" max="2" width="9.28515625" style="7" customWidth="1"/>
    <col min="3" max="4" width="6.7109375" style="6" customWidth="1"/>
    <col min="5" max="5" width="9.28515625" style="7" customWidth="1"/>
    <col min="6" max="6" width="3.140625" style="7" customWidth="1"/>
    <col min="7" max="7" width="5.7109375" style="6" customWidth="1"/>
    <col min="8" max="10" width="7.140625" style="9" hidden="1" customWidth="1"/>
    <col min="11" max="11" width="7.140625" style="92" hidden="1" customWidth="1"/>
    <col min="12" max="12" width="7.140625" style="94" hidden="1" customWidth="1"/>
    <col min="13" max="13" width="8.5703125" style="112" customWidth="1"/>
    <col min="14" max="14" width="8.5703125" style="83" customWidth="1"/>
    <col min="15" max="15" width="3.28515625" style="83" customWidth="1"/>
    <col min="16" max="16" width="8" style="6" customWidth="1"/>
    <col min="17" max="17" width="4.28515625" style="23" customWidth="1"/>
    <col min="18" max="16384" width="9.140625" style="6"/>
  </cols>
  <sheetData>
    <row r="1" spans="1:17" ht="45.75" customHeight="1" x14ac:dyDescent="0.2"/>
    <row r="2" spans="1:17" s="1" customFormat="1" ht="33" customHeight="1" x14ac:dyDescent="0.2">
      <c r="A2" s="87"/>
      <c r="B2" s="87" t="s">
        <v>203</v>
      </c>
      <c r="C2" s="5"/>
      <c r="D2" s="5"/>
      <c r="E2" s="2"/>
      <c r="F2" s="2"/>
      <c r="G2" s="2"/>
      <c r="H2" s="2"/>
      <c r="I2" s="2"/>
      <c r="J2" s="2"/>
      <c r="K2" s="90"/>
      <c r="L2" s="103"/>
      <c r="M2" s="111"/>
      <c r="N2" s="81"/>
      <c r="O2" s="81"/>
      <c r="P2" s="3"/>
      <c r="Q2" s="22"/>
    </row>
    <row r="3" spans="1:17" s="1" customFormat="1" ht="19.5" customHeight="1" x14ac:dyDescent="0.2">
      <c r="A3" s="20" t="s">
        <v>106</v>
      </c>
      <c r="B3" s="21" t="s">
        <v>202</v>
      </c>
      <c r="C3" s="3"/>
      <c r="D3" s="3"/>
      <c r="E3" s="8"/>
      <c r="F3" s="8"/>
      <c r="G3" s="3"/>
      <c r="H3" s="3"/>
      <c r="I3" s="3"/>
      <c r="J3" s="3"/>
      <c r="K3" s="91"/>
      <c r="L3" s="104"/>
      <c r="M3" s="111"/>
      <c r="N3" s="81"/>
      <c r="O3" s="81"/>
      <c r="P3" s="3"/>
      <c r="Q3" s="22"/>
    </row>
    <row r="4" spans="1:17" s="1" customFormat="1" ht="32.25" customHeight="1" x14ac:dyDescent="0.2">
      <c r="A4" s="10" t="s">
        <v>13</v>
      </c>
      <c r="B4" s="12" t="s">
        <v>20</v>
      </c>
      <c r="C4" s="11" t="s">
        <v>86</v>
      </c>
      <c r="D4" s="11" t="s">
        <v>87</v>
      </c>
      <c r="E4" s="11" t="s">
        <v>14</v>
      </c>
      <c r="F4" s="99" t="s">
        <v>3</v>
      </c>
      <c r="G4" s="11" t="s">
        <v>15</v>
      </c>
      <c r="H4" s="13" t="s">
        <v>8</v>
      </c>
      <c r="I4" s="13" t="s">
        <v>9</v>
      </c>
      <c r="J4" s="13" t="s">
        <v>10</v>
      </c>
      <c r="K4" s="89" t="s">
        <v>136</v>
      </c>
      <c r="L4" s="105" t="s">
        <v>138</v>
      </c>
      <c r="M4" s="50" t="s">
        <v>11</v>
      </c>
      <c r="N4" s="84" t="s">
        <v>7</v>
      </c>
      <c r="O4" s="116" t="s">
        <v>192</v>
      </c>
      <c r="P4" s="14" t="s">
        <v>19</v>
      </c>
      <c r="Q4" s="28" t="s">
        <v>43</v>
      </c>
    </row>
    <row r="5" spans="1:17" s="4" customFormat="1" ht="12" customHeight="1" x14ac:dyDescent="0.2">
      <c r="A5" s="15"/>
      <c r="B5" s="16"/>
      <c r="C5" s="17"/>
      <c r="D5" s="17"/>
      <c r="E5" s="16"/>
      <c r="F5" s="16"/>
      <c r="G5" s="17"/>
      <c r="H5" s="53" t="s">
        <v>40</v>
      </c>
      <c r="I5" s="53" t="s">
        <v>41</v>
      </c>
      <c r="J5" s="53" t="s">
        <v>42</v>
      </c>
      <c r="K5" s="88" t="s">
        <v>137</v>
      </c>
      <c r="L5" s="106"/>
      <c r="M5" s="18" t="s">
        <v>12</v>
      </c>
      <c r="N5" s="82" t="s">
        <v>12</v>
      </c>
      <c r="O5" s="117" t="s">
        <v>193</v>
      </c>
      <c r="P5" s="19"/>
      <c r="Q5" s="24"/>
    </row>
    <row r="6" spans="1:17" s="26" customFormat="1" ht="22.5" customHeight="1" x14ac:dyDescent="0.2">
      <c r="A6" s="96" t="s">
        <v>183</v>
      </c>
      <c r="B6" s="32"/>
      <c r="C6" s="31"/>
      <c r="D6" s="32"/>
      <c r="E6" s="33"/>
      <c r="F6" s="33"/>
      <c r="G6" s="39"/>
      <c r="H6" s="36"/>
      <c r="I6" s="36"/>
      <c r="J6" s="36"/>
      <c r="K6" s="93"/>
      <c r="L6" s="107" t="e">
        <f>K6*#REF!</f>
        <v>#REF!</v>
      </c>
      <c r="M6" s="31"/>
      <c r="N6" s="85"/>
      <c r="O6" s="85"/>
      <c r="P6" s="52" t="s">
        <v>44</v>
      </c>
      <c r="Q6" s="35"/>
    </row>
    <row r="7" spans="1:17" s="27" customFormat="1" ht="12.75" x14ac:dyDescent="0.2">
      <c r="A7" s="41" t="s">
        <v>139</v>
      </c>
      <c r="B7" s="41" t="s">
        <v>121</v>
      </c>
      <c r="C7" s="41">
        <v>12</v>
      </c>
      <c r="D7" s="44" t="s">
        <v>0</v>
      </c>
      <c r="E7" s="41" t="s">
        <v>103</v>
      </c>
      <c r="F7" s="44"/>
      <c r="G7" s="44" t="s">
        <v>17</v>
      </c>
      <c r="H7" s="45" t="e">
        <f>ROUND(($M7*#REF!),1)</f>
        <v>#REF!</v>
      </c>
      <c r="I7" s="45" t="e">
        <f>ROUND(($M7*#REF!),1)</f>
        <v>#REF!</v>
      </c>
      <c r="J7" s="45" t="e">
        <f>ROUND(($M7*#REF!),1)</f>
        <v>#REF!</v>
      </c>
      <c r="K7" s="45"/>
      <c r="L7" s="45" t="e">
        <f>K7*#REF!</f>
        <v>#REF!</v>
      </c>
      <c r="M7" s="100">
        <v>112.3</v>
      </c>
      <c r="N7" s="45">
        <v>135.9</v>
      </c>
      <c r="O7" s="115">
        <v>2.5</v>
      </c>
      <c r="P7" s="45"/>
      <c r="Q7" s="101" t="s">
        <v>39</v>
      </c>
    </row>
    <row r="8" spans="1:17" s="27" customFormat="1" ht="12.75" x14ac:dyDescent="0.2">
      <c r="A8" s="41" t="s">
        <v>140</v>
      </c>
      <c r="B8" s="54" t="s">
        <v>188</v>
      </c>
      <c r="C8" s="41">
        <v>12</v>
      </c>
      <c r="D8" s="44" t="s">
        <v>0</v>
      </c>
      <c r="E8" s="41" t="s">
        <v>113</v>
      </c>
      <c r="F8" s="44"/>
      <c r="G8" s="44" t="s">
        <v>6</v>
      </c>
      <c r="H8" s="45" t="e">
        <f>ROUND(($M8*#REF!),1)</f>
        <v>#REF!</v>
      </c>
      <c r="I8" s="45" t="e">
        <f>ROUND(($M8*#REF!),1)</f>
        <v>#REF!</v>
      </c>
      <c r="J8" s="45" t="e">
        <f>ROUND(($M8*#REF!),1)</f>
        <v>#REF!</v>
      </c>
      <c r="K8" s="45"/>
      <c r="L8" s="45" t="e">
        <f>K8*#REF!</f>
        <v>#REF!</v>
      </c>
      <c r="M8" s="100">
        <v>110.6</v>
      </c>
      <c r="N8" s="45">
        <v>133.80000000000001</v>
      </c>
      <c r="O8" s="115">
        <v>2.5</v>
      </c>
      <c r="P8" s="45"/>
      <c r="Q8" s="101" t="s">
        <v>39</v>
      </c>
    </row>
    <row r="9" spans="1:17" s="27" customFormat="1" ht="12.75" x14ac:dyDescent="0.2">
      <c r="A9" s="41" t="s">
        <v>141</v>
      </c>
      <c r="B9" s="54" t="s">
        <v>189</v>
      </c>
      <c r="C9" s="41">
        <v>12</v>
      </c>
      <c r="D9" s="44" t="s">
        <v>0</v>
      </c>
      <c r="E9" s="41" t="s">
        <v>113</v>
      </c>
      <c r="F9" s="44"/>
      <c r="G9" s="44" t="s">
        <v>6</v>
      </c>
      <c r="H9" s="45" t="e">
        <f>ROUND(($M9*#REF!),1)</f>
        <v>#REF!</v>
      </c>
      <c r="I9" s="45" t="e">
        <f>ROUND(($M9*#REF!),1)</f>
        <v>#REF!</v>
      </c>
      <c r="J9" s="45" t="e">
        <f>ROUND(($M9*#REF!),1)</f>
        <v>#REF!</v>
      </c>
      <c r="K9" s="45"/>
      <c r="L9" s="45" t="e">
        <f>K9*#REF!</f>
        <v>#REF!</v>
      </c>
      <c r="M9" s="100">
        <v>118</v>
      </c>
      <c r="N9" s="45">
        <v>142.80000000000001</v>
      </c>
      <c r="O9" s="115">
        <v>2.5</v>
      </c>
      <c r="P9" s="45"/>
      <c r="Q9" s="101" t="s">
        <v>39</v>
      </c>
    </row>
    <row r="10" spans="1:17" s="27" customFormat="1" ht="12.75" x14ac:dyDescent="0.2">
      <c r="A10" s="108" t="s">
        <v>142</v>
      </c>
      <c r="B10" s="49" t="s">
        <v>108</v>
      </c>
      <c r="C10" s="49">
        <v>12</v>
      </c>
      <c r="D10" s="49">
        <v>1.2</v>
      </c>
      <c r="E10" s="49" t="s">
        <v>2</v>
      </c>
      <c r="F10" s="49"/>
      <c r="G10" s="44" t="s">
        <v>6</v>
      </c>
      <c r="H10" s="45" t="e">
        <f>ROUND(($M10*#REF!),1)</f>
        <v>#REF!</v>
      </c>
      <c r="I10" s="45" t="e">
        <f>ROUND(($M10*#REF!),1)</f>
        <v>#REF!</v>
      </c>
      <c r="J10" s="45" t="e">
        <f>ROUND(($M10*#REF!),1)</f>
        <v>#REF!</v>
      </c>
      <c r="K10" s="45">
        <v>119</v>
      </c>
      <c r="L10" s="45" t="e">
        <f>K10*#REF!</f>
        <v>#REF!</v>
      </c>
      <c r="M10" s="100">
        <v>211</v>
      </c>
      <c r="N10" s="45">
        <v>255.3</v>
      </c>
      <c r="O10" s="115">
        <v>2.5</v>
      </c>
      <c r="P10" s="45"/>
      <c r="Q10" s="101" t="s">
        <v>39</v>
      </c>
    </row>
    <row r="11" spans="1:17" s="27" customFormat="1" ht="12.75" x14ac:dyDescent="0.2">
      <c r="A11" s="108" t="s">
        <v>143</v>
      </c>
      <c r="B11" s="49" t="s">
        <v>110</v>
      </c>
      <c r="C11" s="49">
        <v>12</v>
      </c>
      <c r="D11" s="49">
        <v>1.2</v>
      </c>
      <c r="E11" s="49" t="s">
        <v>1</v>
      </c>
      <c r="F11" s="49"/>
      <c r="G11" s="44" t="s">
        <v>6</v>
      </c>
      <c r="H11" s="45" t="e">
        <f>ROUND(($M11*#REF!),1)</f>
        <v>#REF!</v>
      </c>
      <c r="I11" s="45" t="e">
        <f>ROUND(($M11*#REF!),1)</f>
        <v>#REF!</v>
      </c>
      <c r="J11" s="45" t="e">
        <f>ROUND(($M11*#REF!),1)</f>
        <v>#REF!</v>
      </c>
      <c r="K11" s="45">
        <v>123</v>
      </c>
      <c r="L11" s="45" t="e">
        <f>K11*#REF!</f>
        <v>#REF!</v>
      </c>
      <c r="M11" s="100">
        <v>217</v>
      </c>
      <c r="N11" s="45">
        <v>262.60000000000002</v>
      </c>
      <c r="O11" s="115">
        <v>2.5</v>
      </c>
      <c r="P11" s="45"/>
      <c r="Q11" s="101" t="s">
        <v>39</v>
      </c>
    </row>
    <row r="12" spans="1:17" s="25" customFormat="1" ht="12.75" customHeight="1" x14ac:dyDescent="0.2">
      <c r="A12" s="119" t="s">
        <v>198</v>
      </c>
      <c r="B12" s="79" t="s">
        <v>186</v>
      </c>
      <c r="C12" s="80"/>
      <c r="D12" s="80"/>
      <c r="E12" s="98" t="s">
        <v>201</v>
      </c>
      <c r="F12" s="40"/>
      <c r="G12" s="95" t="s">
        <v>6</v>
      </c>
      <c r="H12" s="45" t="e">
        <f>ROUND(($M12*#REF!),1)</f>
        <v>#REF!</v>
      </c>
      <c r="I12" s="45" t="e">
        <f>ROUND(($M12*#REF!),1)</f>
        <v>#REF!</v>
      </c>
      <c r="J12" s="45" t="e">
        <f>ROUND(($M12*#REF!),1)</f>
        <v>#REF!</v>
      </c>
      <c r="K12" s="45"/>
      <c r="L12" s="45" t="e">
        <f>K12*#REF!</f>
        <v>#REF!</v>
      </c>
      <c r="M12" s="100">
        <v>947.7</v>
      </c>
      <c r="N12" s="45">
        <v>1146.7</v>
      </c>
      <c r="O12" s="115">
        <v>2.5</v>
      </c>
      <c r="P12" s="45"/>
      <c r="Q12" s="113" t="s">
        <v>38</v>
      </c>
    </row>
    <row r="13" spans="1:17" s="25" customFormat="1" ht="12.75" customHeight="1" x14ac:dyDescent="0.2">
      <c r="A13" s="119" t="s">
        <v>199</v>
      </c>
      <c r="B13" s="79" t="s">
        <v>185</v>
      </c>
      <c r="C13" s="80"/>
      <c r="D13" s="80"/>
      <c r="E13" s="98" t="s">
        <v>201</v>
      </c>
      <c r="F13" s="40"/>
      <c r="G13" s="95" t="s">
        <v>6</v>
      </c>
      <c r="H13" s="45" t="e">
        <f>ROUND(($M13*#REF!),1)</f>
        <v>#REF!</v>
      </c>
      <c r="I13" s="45" t="e">
        <f>ROUND(($M13*#REF!),1)</f>
        <v>#REF!</v>
      </c>
      <c r="J13" s="45" t="e">
        <f>ROUND(($M13*#REF!),1)</f>
        <v>#REF!</v>
      </c>
      <c r="K13" s="45"/>
      <c r="L13" s="45" t="e">
        <f>K13*#REF!</f>
        <v>#REF!</v>
      </c>
      <c r="M13" s="100">
        <v>1127.7</v>
      </c>
      <c r="N13" s="45">
        <v>1364.5</v>
      </c>
      <c r="O13" s="115">
        <v>2.5</v>
      </c>
      <c r="P13" s="45"/>
      <c r="Q13" s="113" t="s">
        <v>38</v>
      </c>
    </row>
    <row r="14" spans="1:17" s="25" customFormat="1" ht="12.75" customHeight="1" x14ac:dyDescent="0.2">
      <c r="A14" s="119" t="s">
        <v>196</v>
      </c>
      <c r="B14" s="79" t="s">
        <v>186</v>
      </c>
      <c r="C14" s="80"/>
      <c r="D14" s="80"/>
      <c r="E14" s="98" t="s">
        <v>200</v>
      </c>
      <c r="F14" s="40"/>
      <c r="G14" s="95" t="s">
        <v>191</v>
      </c>
      <c r="H14" s="45" t="e">
        <f>ROUND(($M14*#REF!),1)</f>
        <v>#REF!</v>
      </c>
      <c r="I14" s="45" t="e">
        <f>ROUND(($M14*#REF!),1)</f>
        <v>#REF!</v>
      </c>
      <c r="J14" s="45" t="e">
        <f>ROUND(($M14*#REF!),1)</f>
        <v>#REF!</v>
      </c>
      <c r="K14" s="45"/>
      <c r="L14" s="45" t="e">
        <f>K14*#REF!</f>
        <v>#REF!</v>
      </c>
      <c r="M14" s="100">
        <v>1137</v>
      </c>
      <c r="N14" s="45">
        <v>1375.8</v>
      </c>
      <c r="O14" s="115">
        <v>2.5</v>
      </c>
      <c r="P14" s="45"/>
      <c r="Q14" s="113" t="s">
        <v>38</v>
      </c>
    </row>
    <row r="15" spans="1:17" s="25" customFormat="1" ht="12.75" customHeight="1" x14ac:dyDescent="0.2">
      <c r="A15" s="119" t="s">
        <v>197</v>
      </c>
      <c r="B15" s="79" t="s">
        <v>185</v>
      </c>
      <c r="C15" s="80"/>
      <c r="D15" s="80"/>
      <c r="E15" s="98" t="s">
        <v>200</v>
      </c>
      <c r="F15" s="40"/>
      <c r="G15" s="95" t="s">
        <v>191</v>
      </c>
      <c r="H15" s="45" t="e">
        <f>ROUND(($M15*#REF!),1)</f>
        <v>#REF!</v>
      </c>
      <c r="I15" s="45" t="e">
        <f>ROUND(($M15*#REF!),1)</f>
        <v>#REF!</v>
      </c>
      <c r="J15" s="45" t="e">
        <f>ROUND(($M15*#REF!),1)</f>
        <v>#REF!</v>
      </c>
      <c r="K15" s="45"/>
      <c r="L15" s="45" t="e">
        <f>K15*#REF!</f>
        <v>#REF!</v>
      </c>
      <c r="M15" s="100">
        <v>1517</v>
      </c>
      <c r="N15" s="45">
        <v>1835.6</v>
      </c>
      <c r="O15" s="115">
        <v>2.5</v>
      </c>
      <c r="P15" s="45"/>
      <c r="Q15" s="113" t="s">
        <v>38</v>
      </c>
    </row>
    <row r="16" spans="1:17" s="25" customFormat="1" ht="12.75" customHeight="1" x14ac:dyDescent="0.2">
      <c r="A16" s="109" t="s">
        <v>145</v>
      </c>
      <c r="B16" s="120" t="s">
        <v>144</v>
      </c>
      <c r="C16" s="121"/>
      <c r="D16" s="121"/>
      <c r="E16" s="122"/>
      <c r="F16" s="118"/>
      <c r="G16" s="44" t="s">
        <v>6</v>
      </c>
      <c r="H16" s="45" t="e">
        <f>ROUND(($M16*#REF!),1)</f>
        <v>#REF!</v>
      </c>
      <c r="I16" s="45" t="e">
        <f>ROUND(($M16*#REF!),1)</f>
        <v>#REF!</v>
      </c>
      <c r="J16" s="45" t="e">
        <f>ROUND(($M16*#REF!),1)</f>
        <v>#REF!</v>
      </c>
      <c r="K16" s="45"/>
      <c r="L16" s="45" t="e">
        <f>K16*#REF!</f>
        <v>#REF!</v>
      </c>
      <c r="M16" s="100">
        <v>173.4</v>
      </c>
      <c r="N16" s="45">
        <v>209.8</v>
      </c>
      <c r="O16" s="115">
        <v>1</v>
      </c>
      <c r="P16" s="78"/>
      <c r="Q16" s="101" t="s">
        <v>39</v>
      </c>
    </row>
    <row r="17" spans="1:17" s="25" customFormat="1" ht="12.75" customHeight="1" x14ac:dyDescent="0.2">
      <c r="A17" s="109" t="s">
        <v>146</v>
      </c>
      <c r="B17" s="123"/>
      <c r="C17" s="124"/>
      <c r="D17" s="124"/>
      <c r="E17" s="125"/>
      <c r="F17" s="118"/>
      <c r="G17" s="42" t="s">
        <v>6</v>
      </c>
      <c r="H17" s="45" t="e">
        <f>ROUND(($M17*#REF!),1)</f>
        <v>#REF!</v>
      </c>
      <c r="I17" s="45" t="e">
        <f>ROUND(($M17*#REF!),1)</f>
        <v>#REF!</v>
      </c>
      <c r="J17" s="45" t="e">
        <f>ROUND(($M17*#REF!),1)</f>
        <v>#REF!</v>
      </c>
      <c r="K17" s="45"/>
      <c r="L17" s="45" t="e">
        <f>K17*#REF!</f>
        <v>#REF!</v>
      </c>
      <c r="M17" s="100">
        <v>199.6</v>
      </c>
      <c r="N17" s="45">
        <v>241.5</v>
      </c>
      <c r="O17" s="115">
        <v>1</v>
      </c>
      <c r="P17" s="78"/>
      <c r="Q17" s="101" t="s">
        <v>39</v>
      </c>
    </row>
    <row r="18" spans="1:17" s="26" customFormat="1" ht="22.5" customHeight="1" x14ac:dyDescent="0.2">
      <c r="A18" s="51" t="s">
        <v>148</v>
      </c>
      <c r="B18" s="32"/>
      <c r="C18" s="32"/>
      <c r="D18" s="32"/>
      <c r="E18" s="33"/>
      <c r="F18" s="33"/>
      <c r="G18" s="39"/>
      <c r="H18" s="34"/>
      <c r="I18" s="34"/>
      <c r="J18" s="34"/>
      <c r="K18" s="93"/>
      <c r="L18" s="107" t="e">
        <f>K18*#REF!</f>
        <v>#REF!</v>
      </c>
      <c r="M18" s="31"/>
      <c r="N18" s="85"/>
      <c r="O18" s="85"/>
      <c r="P18" s="52" t="s">
        <v>44</v>
      </c>
      <c r="Q18" s="114"/>
    </row>
    <row r="19" spans="1:17" s="25" customFormat="1" ht="12.75" x14ac:dyDescent="0.2">
      <c r="A19" s="40" t="s">
        <v>175</v>
      </c>
      <c r="B19" s="40" t="s">
        <v>95</v>
      </c>
      <c r="C19" s="40">
        <v>12</v>
      </c>
      <c r="D19" s="40">
        <v>55</v>
      </c>
      <c r="E19" s="40" t="s">
        <v>96</v>
      </c>
      <c r="F19" s="40">
        <v>7</v>
      </c>
      <c r="G19" s="44" t="s">
        <v>16</v>
      </c>
      <c r="H19" s="45" t="e">
        <f>ROUND(($M19*#REF!),1)</f>
        <v>#REF!</v>
      </c>
      <c r="I19" s="45" t="e">
        <f>ROUND(($M19*#REF!),1)</f>
        <v>#REF!</v>
      </c>
      <c r="J19" s="45" t="e">
        <f>ROUND(($M19*#REF!),1)</f>
        <v>#REF!</v>
      </c>
      <c r="K19" s="45"/>
      <c r="L19" s="45" t="e">
        <f>K19*#REF!</f>
        <v>#REF!</v>
      </c>
      <c r="M19" s="48">
        <v>37.9</v>
      </c>
      <c r="N19" s="45">
        <v>45.9</v>
      </c>
      <c r="O19" s="115">
        <v>0.3</v>
      </c>
      <c r="P19" s="37"/>
      <c r="Q19" s="101" t="s">
        <v>39</v>
      </c>
    </row>
    <row r="20" spans="1:17" s="25" customFormat="1" ht="12.75" x14ac:dyDescent="0.2">
      <c r="A20" s="40" t="s">
        <v>176</v>
      </c>
      <c r="B20" s="40" t="s">
        <v>88</v>
      </c>
      <c r="C20" s="40">
        <v>12</v>
      </c>
      <c r="D20" s="40" t="s">
        <v>89</v>
      </c>
      <c r="E20" s="40" t="s">
        <v>90</v>
      </c>
      <c r="F20" s="40">
        <v>8</v>
      </c>
      <c r="G20" s="44" t="s">
        <v>16</v>
      </c>
      <c r="H20" s="45" t="e">
        <f>ROUND(($M20*#REF!),1)</f>
        <v>#REF!</v>
      </c>
      <c r="I20" s="45" t="e">
        <f>ROUND(($M20*#REF!),1)</f>
        <v>#REF!</v>
      </c>
      <c r="J20" s="45" t="e">
        <f>ROUND(($M20*#REF!),1)</f>
        <v>#REF!</v>
      </c>
      <c r="K20" s="45"/>
      <c r="L20" s="45" t="e">
        <f>K20*#REF!</f>
        <v>#REF!</v>
      </c>
      <c r="M20" s="48">
        <v>31.2</v>
      </c>
      <c r="N20" s="45">
        <v>37.799999999999997</v>
      </c>
      <c r="O20" s="115">
        <v>0.3</v>
      </c>
      <c r="P20" s="43"/>
      <c r="Q20" s="101" t="s">
        <v>39</v>
      </c>
    </row>
    <row r="21" spans="1:17" s="25" customFormat="1" ht="12.75" x14ac:dyDescent="0.2">
      <c r="A21" s="40" t="s">
        <v>177</v>
      </c>
      <c r="B21" s="40" t="s">
        <v>91</v>
      </c>
      <c r="C21" s="40">
        <v>12</v>
      </c>
      <c r="D21" s="40">
        <v>55</v>
      </c>
      <c r="E21" s="40" t="s">
        <v>92</v>
      </c>
      <c r="F21" s="40">
        <v>9</v>
      </c>
      <c r="G21" s="44" t="s">
        <v>16</v>
      </c>
      <c r="H21" s="45" t="e">
        <f>ROUND(($M21*#REF!),1)</f>
        <v>#REF!</v>
      </c>
      <c r="I21" s="45" t="e">
        <f>ROUND(($M21*#REF!),1)</f>
        <v>#REF!</v>
      </c>
      <c r="J21" s="45" t="e">
        <f>ROUND(($M21*#REF!),1)</f>
        <v>#REF!</v>
      </c>
      <c r="K21" s="45"/>
      <c r="L21" s="45" t="e">
        <f>K21*#REF!</f>
        <v>#REF!</v>
      </c>
      <c r="M21" s="48">
        <v>25.1</v>
      </c>
      <c r="N21" s="45">
        <v>30.4</v>
      </c>
      <c r="O21" s="115">
        <v>0.3</v>
      </c>
      <c r="P21" s="43"/>
      <c r="Q21" s="101" t="s">
        <v>39</v>
      </c>
    </row>
    <row r="22" spans="1:17" s="25" customFormat="1" ht="12.75" x14ac:dyDescent="0.2">
      <c r="A22" s="40" t="s">
        <v>178</v>
      </c>
      <c r="B22" s="40" t="s">
        <v>93</v>
      </c>
      <c r="C22" s="40">
        <v>12</v>
      </c>
      <c r="D22" s="40">
        <v>55</v>
      </c>
      <c r="E22" s="40" t="s">
        <v>94</v>
      </c>
      <c r="F22" s="40">
        <v>10</v>
      </c>
      <c r="G22" s="44" t="s">
        <v>16</v>
      </c>
      <c r="H22" s="45" t="e">
        <f>ROUND(($M22*#REF!),1)</f>
        <v>#REF!</v>
      </c>
      <c r="I22" s="45" t="e">
        <f>ROUND(($M22*#REF!),1)</f>
        <v>#REF!</v>
      </c>
      <c r="J22" s="45" t="e">
        <f>ROUND(($M22*#REF!),1)</f>
        <v>#REF!</v>
      </c>
      <c r="K22" s="45"/>
      <c r="L22" s="45" t="e">
        <f>K22*#REF!</f>
        <v>#REF!</v>
      </c>
      <c r="M22" s="48">
        <v>25.1</v>
      </c>
      <c r="N22" s="45">
        <v>30.4</v>
      </c>
      <c r="O22" s="115">
        <v>0.3</v>
      </c>
      <c r="P22" s="43"/>
      <c r="Q22" s="101" t="s">
        <v>39</v>
      </c>
    </row>
    <row r="23" spans="1:17" s="25" customFormat="1" ht="12.75" x14ac:dyDescent="0.2">
      <c r="A23" s="40" t="s">
        <v>179</v>
      </c>
      <c r="B23" s="40" t="s">
        <v>97</v>
      </c>
      <c r="C23" s="40">
        <v>12</v>
      </c>
      <c r="D23" s="40">
        <v>35</v>
      </c>
      <c r="E23" s="40" t="s">
        <v>98</v>
      </c>
      <c r="F23" s="40">
        <v>11</v>
      </c>
      <c r="G23" s="44" t="s">
        <v>16</v>
      </c>
      <c r="H23" s="45" t="e">
        <f>ROUND(($M23*#REF!),1)</f>
        <v>#REF!</v>
      </c>
      <c r="I23" s="45" t="e">
        <f>ROUND(($M23*#REF!),1)</f>
        <v>#REF!</v>
      </c>
      <c r="J23" s="45" t="e">
        <f>ROUND(($M23*#REF!),1)</f>
        <v>#REF!</v>
      </c>
      <c r="K23" s="45"/>
      <c r="L23" s="45" t="e">
        <f>K23*#REF!</f>
        <v>#REF!</v>
      </c>
      <c r="M23" s="48">
        <v>128.1</v>
      </c>
      <c r="N23" s="45">
        <v>155</v>
      </c>
      <c r="O23" s="115">
        <v>0.3</v>
      </c>
      <c r="P23" s="37"/>
      <c r="Q23" s="101" t="s">
        <v>39</v>
      </c>
    </row>
    <row r="24" spans="1:17" s="25" customFormat="1" ht="12.75" x14ac:dyDescent="0.2">
      <c r="A24" s="40" t="s">
        <v>180</v>
      </c>
      <c r="B24" s="40" t="s">
        <v>133</v>
      </c>
      <c r="C24" s="40">
        <v>12</v>
      </c>
      <c r="D24" s="40">
        <v>55</v>
      </c>
      <c r="E24" s="40" t="s">
        <v>134</v>
      </c>
      <c r="F24" s="40">
        <v>13</v>
      </c>
      <c r="G24" s="44" t="s">
        <v>16</v>
      </c>
      <c r="H24" s="45" t="e">
        <f>ROUND(($M24*#REF!),1)</f>
        <v>#REF!</v>
      </c>
      <c r="I24" s="45" t="e">
        <f>ROUND(($M24*#REF!),1)</f>
        <v>#REF!</v>
      </c>
      <c r="J24" s="45" t="e">
        <f>ROUND(($M24*#REF!),1)</f>
        <v>#REF!</v>
      </c>
      <c r="K24" s="45"/>
      <c r="L24" s="45" t="e">
        <f>K24*#REF!</f>
        <v>#REF!</v>
      </c>
      <c r="M24" s="48">
        <v>96.2</v>
      </c>
      <c r="N24" s="45">
        <v>116.4</v>
      </c>
      <c r="O24" s="115">
        <v>0.3</v>
      </c>
      <c r="P24" s="38"/>
      <c r="Q24" s="101" t="s">
        <v>39</v>
      </c>
    </row>
    <row r="25" spans="1:17" s="25" customFormat="1" ht="12.75" x14ac:dyDescent="0.2">
      <c r="A25" s="40" t="s">
        <v>181</v>
      </c>
      <c r="B25" s="40" t="s">
        <v>99</v>
      </c>
      <c r="C25" s="40">
        <v>12</v>
      </c>
      <c r="D25" s="40">
        <v>60</v>
      </c>
      <c r="E25" s="40" t="s">
        <v>100</v>
      </c>
      <c r="F25" s="40">
        <v>20</v>
      </c>
      <c r="G25" s="44" t="s">
        <v>16</v>
      </c>
      <c r="H25" s="45" t="e">
        <f>ROUND(($M25*#REF!),1)</f>
        <v>#REF!</v>
      </c>
      <c r="I25" s="45" t="e">
        <f>ROUND(($M25*#REF!),1)</f>
        <v>#REF!</v>
      </c>
      <c r="J25" s="45" t="e">
        <f>ROUND(($M25*#REF!),1)</f>
        <v>#REF!</v>
      </c>
      <c r="K25" s="45"/>
      <c r="L25" s="45" t="e">
        <f>K25*#REF!</f>
        <v>#REF!</v>
      </c>
      <c r="M25" s="100">
        <v>71.8</v>
      </c>
      <c r="N25" s="45">
        <v>86.9</v>
      </c>
      <c r="O25" s="115">
        <v>0.3</v>
      </c>
      <c r="P25" s="43"/>
      <c r="Q25" s="101" t="s">
        <v>39</v>
      </c>
    </row>
    <row r="26" spans="1:17" s="25" customFormat="1" ht="12.75" x14ac:dyDescent="0.2">
      <c r="A26" s="40" t="s">
        <v>182</v>
      </c>
      <c r="B26" s="40" t="s">
        <v>101</v>
      </c>
      <c r="C26" s="40">
        <v>12</v>
      </c>
      <c r="D26" s="40">
        <v>51</v>
      </c>
      <c r="E26" s="40" t="s">
        <v>102</v>
      </c>
      <c r="F26" s="40">
        <v>22</v>
      </c>
      <c r="G26" s="44" t="s">
        <v>16</v>
      </c>
      <c r="H26" s="45" t="e">
        <f>ROUND(($M26*#REF!),1)</f>
        <v>#REF!</v>
      </c>
      <c r="I26" s="45" t="e">
        <f>ROUND(($M26*#REF!),1)</f>
        <v>#REF!</v>
      </c>
      <c r="J26" s="45" t="e">
        <f>ROUND(($M26*#REF!),1)</f>
        <v>#REF!</v>
      </c>
      <c r="K26" s="45"/>
      <c r="L26" s="45" t="e">
        <f>K26*#REF!</f>
        <v>#REF!</v>
      </c>
      <c r="M26" s="100">
        <v>74.400000000000006</v>
      </c>
      <c r="N26" s="45">
        <v>90</v>
      </c>
      <c r="O26" s="115">
        <v>0.3</v>
      </c>
      <c r="P26" s="43"/>
      <c r="Q26" s="101" t="s">
        <v>39</v>
      </c>
    </row>
    <row r="27" spans="1:17" s="26" customFormat="1" ht="22.5" customHeight="1" x14ac:dyDescent="0.2">
      <c r="A27" s="51" t="s">
        <v>147</v>
      </c>
      <c r="B27" s="32"/>
      <c r="C27" s="32"/>
      <c r="D27" s="32"/>
      <c r="E27" s="33"/>
      <c r="F27" s="33"/>
      <c r="G27" s="39"/>
      <c r="H27" s="34"/>
      <c r="I27" s="34"/>
      <c r="J27" s="34"/>
      <c r="K27" s="102"/>
      <c r="L27" s="107" t="e">
        <f>K27*#REF!</f>
        <v>#REF!</v>
      </c>
      <c r="M27" s="34"/>
      <c r="N27" s="86"/>
      <c r="O27" s="86"/>
      <c r="P27" s="52" t="s">
        <v>44</v>
      </c>
      <c r="Q27" s="114"/>
    </row>
    <row r="28" spans="1:17" s="27" customFormat="1" ht="12.75" x14ac:dyDescent="0.2">
      <c r="A28" s="41" t="s">
        <v>162</v>
      </c>
      <c r="B28" s="41" t="s">
        <v>124</v>
      </c>
      <c r="C28" s="41">
        <v>12</v>
      </c>
      <c r="D28" s="44" t="s">
        <v>125</v>
      </c>
      <c r="E28" s="44" t="s">
        <v>126</v>
      </c>
      <c r="F28" s="44" t="s">
        <v>4</v>
      </c>
      <c r="G28" s="44" t="s">
        <v>18</v>
      </c>
      <c r="H28" s="45" t="e">
        <f>ROUND(($M28*#REF!),1)</f>
        <v>#REF!</v>
      </c>
      <c r="I28" s="45" t="e">
        <f>ROUND(($M28*#REF!),1)</f>
        <v>#REF!</v>
      </c>
      <c r="J28" s="45" t="e">
        <f>ROUND(($M28*#REF!),1)</f>
        <v>#REF!</v>
      </c>
      <c r="K28" s="45">
        <v>102</v>
      </c>
      <c r="L28" s="45" t="e">
        <f>K28*#REF!</f>
        <v>#REF!</v>
      </c>
      <c r="M28" s="110">
        <v>39.9</v>
      </c>
      <c r="N28" s="45">
        <v>48.3</v>
      </c>
      <c r="O28" s="115">
        <v>0.3</v>
      </c>
      <c r="P28" s="38"/>
      <c r="Q28" s="101" t="s">
        <v>39</v>
      </c>
    </row>
    <row r="29" spans="1:17" s="27" customFormat="1" ht="12.75" x14ac:dyDescent="0.2">
      <c r="A29" s="41" t="s">
        <v>163</v>
      </c>
      <c r="B29" s="41" t="s">
        <v>108</v>
      </c>
      <c r="C29" s="41">
        <v>12</v>
      </c>
      <c r="D29" s="41">
        <v>21</v>
      </c>
      <c r="E29" s="41" t="s">
        <v>107</v>
      </c>
      <c r="F29" s="41">
        <v>33</v>
      </c>
      <c r="G29" s="44" t="s">
        <v>18</v>
      </c>
      <c r="H29" s="45" t="e">
        <f>ROUND(($M29*#REF!),1)</f>
        <v>#REF!</v>
      </c>
      <c r="I29" s="45" t="e">
        <f>ROUND(($M29*#REF!),1)</f>
        <v>#REF!</v>
      </c>
      <c r="J29" s="45" t="e">
        <f>ROUND(($M29*#REF!),1)</f>
        <v>#REF!</v>
      </c>
      <c r="K29" s="45">
        <v>12</v>
      </c>
      <c r="L29" s="45" t="e">
        <f>K29*#REF!</f>
        <v>#REF!</v>
      </c>
      <c r="M29" s="100">
        <v>7.2</v>
      </c>
      <c r="N29" s="45">
        <v>8.6999999999999993</v>
      </c>
      <c r="O29" s="115">
        <v>0.3</v>
      </c>
      <c r="P29" s="45"/>
      <c r="Q29" s="101" t="s">
        <v>39</v>
      </c>
    </row>
    <row r="30" spans="1:17" s="27" customFormat="1" ht="12.75" x14ac:dyDescent="0.2">
      <c r="A30" s="41" t="s">
        <v>164</v>
      </c>
      <c r="B30" s="41" t="s">
        <v>104</v>
      </c>
      <c r="C30" s="41">
        <v>12</v>
      </c>
      <c r="D30" s="41">
        <v>21</v>
      </c>
      <c r="E30" s="41" t="s">
        <v>105</v>
      </c>
      <c r="F30" s="41">
        <v>32</v>
      </c>
      <c r="G30" s="44" t="s">
        <v>18</v>
      </c>
      <c r="H30" s="45" t="e">
        <f>ROUND(($M30*#REF!),1)</f>
        <v>#REF!</v>
      </c>
      <c r="I30" s="45" t="e">
        <f>ROUND(($M30*#REF!),1)</f>
        <v>#REF!</v>
      </c>
      <c r="J30" s="45" t="e">
        <f>ROUND(($M30*#REF!),1)</f>
        <v>#REF!</v>
      </c>
      <c r="K30" s="45">
        <v>26</v>
      </c>
      <c r="L30" s="45" t="e">
        <f>K30*#REF!</f>
        <v>#REF!</v>
      </c>
      <c r="M30" s="48">
        <v>12.4</v>
      </c>
      <c r="N30" s="45">
        <v>15</v>
      </c>
      <c r="O30" s="115">
        <v>0.3</v>
      </c>
      <c r="P30" s="45"/>
      <c r="Q30" s="101" t="s">
        <v>39</v>
      </c>
    </row>
    <row r="31" spans="1:17" s="27" customFormat="1" ht="12.75" x14ac:dyDescent="0.2">
      <c r="A31" s="41" t="s">
        <v>165</v>
      </c>
      <c r="B31" s="41" t="s">
        <v>110</v>
      </c>
      <c r="C31" s="41">
        <v>12</v>
      </c>
      <c r="D31" s="47">
        <v>4.2</v>
      </c>
      <c r="E31" s="41" t="s">
        <v>109</v>
      </c>
      <c r="F31" s="41">
        <v>34</v>
      </c>
      <c r="G31" s="44" t="s">
        <v>18</v>
      </c>
      <c r="H31" s="45" t="e">
        <f>ROUND(($M31*#REF!),1)</f>
        <v>#REF!</v>
      </c>
      <c r="I31" s="45" t="e">
        <f>ROUND(($M31*#REF!),1)</f>
        <v>#REF!</v>
      </c>
      <c r="J31" s="45" t="e">
        <f>ROUND(($M31*#REF!),1)</f>
        <v>#REF!</v>
      </c>
      <c r="K31" s="45">
        <v>16</v>
      </c>
      <c r="L31" s="45" t="e">
        <f>K31*#REF!</f>
        <v>#REF!</v>
      </c>
      <c r="M31" s="100">
        <v>9.8000000000000007</v>
      </c>
      <c r="N31" s="45">
        <v>11.9</v>
      </c>
      <c r="O31" s="115">
        <v>0.3</v>
      </c>
      <c r="P31" s="45"/>
      <c r="Q31" s="101" t="s">
        <v>39</v>
      </c>
    </row>
    <row r="32" spans="1:17" s="27" customFormat="1" ht="12.75" x14ac:dyDescent="0.2">
      <c r="A32" s="41" t="s">
        <v>166</v>
      </c>
      <c r="B32" s="41" t="s">
        <v>111</v>
      </c>
      <c r="C32" s="41">
        <v>12</v>
      </c>
      <c r="D32" s="47">
        <v>5.25</v>
      </c>
      <c r="E32" s="41" t="s">
        <v>112</v>
      </c>
      <c r="F32" s="41">
        <v>34</v>
      </c>
      <c r="G32" s="44" t="s">
        <v>18</v>
      </c>
      <c r="H32" s="45" t="e">
        <f>ROUND(($M32*#REF!),1)</f>
        <v>#REF!</v>
      </c>
      <c r="I32" s="45" t="e">
        <f>ROUND(($M32*#REF!),1)</f>
        <v>#REF!</v>
      </c>
      <c r="J32" s="45" t="e">
        <f>ROUND(($M32*#REF!),1)</f>
        <v>#REF!</v>
      </c>
      <c r="K32" s="45">
        <v>31</v>
      </c>
      <c r="L32" s="45" t="e">
        <f>K32*#REF!</f>
        <v>#REF!</v>
      </c>
      <c r="M32" s="100">
        <v>13.5</v>
      </c>
      <c r="N32" s="45">
        <v>16.3</v>
      </c>
      <c r="O32" s="115">
        <v>0.3</v>
      </c>
      <c r="P32" s="45"/>
      <c r="Q32" s="101" t="s">
        <v>39</v>
      </c>
    </row>
    <row r="33" spans="1:17" s="27" customFormat="1" ht="12.75" x14ac:dyDescent="0.2">
      <c r="A33" s="41" t="s">
        <v>167</v>
      </c>
      <c r="B33" s="54" t="s">
        <v>189</v>
      </c>
      <c r="C33" s="41">
        <v>12</v>
      </c>
      <c r="D33" s="41">
        <v>5</v>
      </c>
      <c r="E33" s="41" t="s">
        <v>113</v>
      </c>
      <c r="F33" s="41">
        <v>36</v>
      </c>
      <c r="G33" s="44" t="s">
        <v>18</v>
      </c>
      <c r="H33" s="45" t="e">
        <f>ROUND(($M33*#REF!),1)</f>
        <v>#REF!</v>
      </c>
      <c r="I33" s="45" t="e">
        <f>ROUND(($M33*#REF!),1)</f>
        <v>#REF!</v>
      </c>
      <c r="J33" s="45" t="e">
        <f>ROUND(($M33*#REF!),1)</f>
        <v>#REF!</v>
      </c>
      <c r="K33" s="45">
        <v>11</v>
      </c>
      <c r="L33" s="45" t="e">
        <f>K33*#REF!</f>
        <v>#REF!</v>
      </c>
      <c r="M33" s="100">
        <v>7.2</v>
      </c>
      <c r="N33" s="45">
        <v>8.6999999999999993</v>
      </c>
      <c r="O33" s="115">
        <v>0.3</v>
      </c>
      <c r="P33" s="45"/>
      <c r="Q33" s="101" t="s">
        <v>39</v>
      </c>
    </row>
    <row r="34" spans="1:17" s="27" customFormat="1" ht="12.75" x14ac:dyDescent="0.2">
      <c r="A34" s="41" t="s">
        <v>168</v>
      </c>
      <c r="B34" s="54" t="s">
        <v>190</v>
      </c>
      <c r="C34" s="41">
        <v>12</v>
      </c>
      <c r="D34" s="41">
        <v>10</v>
      </c>
      <c r="E34" s="41" t="s">
        <v>113</v>
      </c>
      <c r="F34" s="41">
        <v>36</v>
      </c>
      <c r="G34" s="44" t="s">
        <v>18</v>
      </c>
      <c r="H34" s="45" t="e">
        <f>ROUND(($M34*#REF!),1)</f>
        <v>#REF!</v>
      </c>
      <c r="I34" s="45" t="e">
        <f>ROUND(($M34*#REF!),1)</f>
        <v>#REF!</v>
      </c>
      <c r="J34" s="45" t="e">
        <f>ROUND(($M34*#REF!),1)</f>
        <v>#REF!</v>
      </c>
      <c r="K34" s="45">
        <v>14</v>
      </c>
      <c r="L34" s="45" t="e">
        <f>K34*#REF!</f>
        <v>#REF!</v>
      </c>
      <c r="M34" s="100">
        <v>9.4</v>
      </c>
      <c r="N34" s="45">
        <v>11.4</v>
      </c>
      <c r="O34" s="115">
        <v>0.3</v>
      </c>
      <c r="P34" s="45"/>
      <c r="Q34" s="101" t="s">
        <v>39</v>
      </c>
    </row>
    <row r="35" spans="1:17" s="27" customFormat="1" ht="12.75" x14ac:dyDescent="0.2">
      <c r="A35" s="41" t="s">
        <v>169</v>
      </c>
      <c r="B35" s="41" t="s">
        <v>114</v>
      </c>
      <c r="C35" s="41">
        <v>12</v>
      </c>
      <c r="D35" s="41">
        <v>5</v>
      </c>
      <c r="E35" s="41" t="s">
        <v>107</v>
      </c>
      <c r="F35" s="41">
        <v>37</v>
      </c>
      <c r="G35" s="44" t="s">
        <v>18</v>
      </c>
      <c r="H35" s="45" t="e">
        <f>ROUND(($M35*#REF!),1)</f>
        <v>#REF!</v>
      </c>
      <c r="I35" s="45" t="e">
        <f>ROUND(($M35*#REF!),1)</f>
        <v>#REF!</v>
      </c>
      <c r="J35" s="45" t="e">
        <f>ROUND(($M35*#REF!),1)</f>
        <v>#REF!</v>
      </c>
      <c r="K35" s="45">
        <v>11</v>
      </c>
      <c r="L35" s="45" t="e">
        <f>K35*#REF!</f>
        <v>#REF!</v>
      </c>
      <c r="M35" s="100">
        <v>6.1</v>
      </c>
      <c r="N35" s="45">
        <v>7.4</v>
      </c>
      <c r="O35" s="115">
        <v>0.3</v>
      </c>
      <c r="P35" s="45"/>
      <c r="Q35" s="101" t="s">
        <v>39</v>
      </c>
    </row>
    <row r="36" spans="1:17" s="27" customFormat="1" ht="12.75" x14ac:dyDescent="0.2">
      <c r="A36" s="41" t="s">
        <v>170</v>
      </c>
      <c r="B36" s="41" t="s">
        <v>115</v>
      </c>
      <c r="C36" s="41">
        <v>12</v>
      </c>
      <c r="D36" s="41">
        <v>10</v>
      </c>
      <c r="E36" s="41" t="s">
        <v>107</v>
      </c>
      <c r="F36" s="41">
        <v>37</v>
      </c>
      <c r="G36" s="44" t="s">
        <v>18</v>
      </c>
      <c r="H36" s="45" t="e">
        <f>ROUND(($M36*#REF!),1)</f>
        <v>#REF!</v>
      </c>
      <c r="I36" s="45" t="e">
        <f>ROUND(($M36*#REF!),1)</f>
        <v>#REF!</v>
      </c>
      <c r="J36" s="45" t="e">
        <f>ROUND(($M36*#REF!),1)</f>
        <v>#REF!</v>
      </c>
      <c r="K36" s="45">
        <v>11</v>
      </c>
      <c r="L36" s="45" t="e">
        <f>K36*#REF!</f>
        <v>#REF!</v>
      </c>
      <c r="M36" s="100">
        <v>6.1</v>
      </c>
      <c r="N36" s="45">
        <v>7.4</v>
      </c>
      <c r="O36" s="115">
        <v>0.3</v>
      </c>
      <c r="P36" s="45"/>
      <c r="Q36" s="101" t="s">
        <v>39</v>
      </c>
    </row>
    <row r="37" spans="1:17" s="27" customFormat="1" ht="12.75" x14ac:dyDescent="0.2">
      <c r="A37" s="41" t="s">
        <v>171</v>
      </c>
      <c r="B37" s="41" t="s">
        <v>117</v>
      </c>
      <c r="C37" s="41">
        <v>12</v>
      </c>
      <c r="D37" s="41">
        <v>4</v>
      </c>
      <c r="E37" s="41" t="s">
        <v>116</v>
      </c>
      <c r="F37" s="41">
        <v>40</v>
      </c>
      <c r="G37" s="44" t="s">
        <v>18</v>
      </c>
      <c r="H37" s="45" t="e">
        <f>ROUND(($M37*#REF!),1)</f>
        <v>#REF!</v>
      </c>
      <c r="I37" s="45" t="e">
        <f>ROUND(($M37*#REF!),1)</f>
        <v>#REF!</v>
      </c>
      <c r="J37" s="45" t="e">
        <f>ROUND(($M37*#REF!),1)</f>
        <v>#REF!</v>
      </c>
      <c r="K37" s="45">
        <v>10</v>
      </c>
      <c r="L37" s="45" t="e">
        <f>K37*#REF!</f>
        <v>#REF!</v>
      </c>
      <c r="M37" s="100">
        <v>5.5</v>
      </c>
      <c r="N37" s="45">
        <v>6.7</v>
      </c>
      <c r="O37" s="115">
        <v>0.3</v>
      </c>
      <c r="P37" s="45"/>
      <c r="Q37" s="101" t="s">
        <v>39</v>
      </c>
    </row>
    <row r="38" spans="1:17" s="27" customFormat="1" ht="12.75" x14ac:dyDescent="0.2">
      <c r="A38" s="41" t="s">
        <v>194</v>
      </c>
      <c r="B38" s="41" t="s">
        <v>118</v>
      </c>
      <c r="C38" s="41">
        <v>12</v>
      </c>
      <c r="D38" s="41">
        <v>1.2</v>
      </c>
      <c r="E38" s="41" t="s">
        <v>119</v>
      </c>
      <c r="F38" s="41">
        <v>41</v>
      </c>
      <c r="G38" s="44" t="s">
        <v>18</v>
      </c>
      <c r="H38" s="45" t="e">
        <f>ROUND(($M38*#REF!),1)</f>
        <v>#REF!</v>
      </c>
      <c r="I38" s="45" t="e">
        <f>ROUND(($M38*#REF!),1)</f>
        <v>#REF!</v>
      </c>
      <c r="J38" s="45" t="e">
        <f>ROUND(($M38*#REF!),1)</f>
        <v>#REF!</v>
      </c>
      <c r="K38" s="45">
        <v>10</v>
      </c>
      <c r="L38" s="45" t="e">
        <f>K38*#REF!</f>
        <v>#REF!</v>
      </c>
      <c r="M38" s="100">
        <v>4.8</v>
      </c>
      <c r="N38" s="45">
        <v>5.8</v>
      </c>
      <c r="O38" s="115">
        <v>0.3</v>
      </c>
      <c r="P38" s="45"/>
      <c r="Q38" s="101" t="s">
        <v>39</v>
      </c>
    </row>
    <row r="39" spans="1:17" s="27" customFormat="1" ht="12.75" x14ac:dyDescent="0.2">
      <c r="A39" s="41" t="s">
        <v>172</v>
      </c>
      <c r="B39" s="41" t="s">
        <v>120</v>
      </c>
      <c r="C39" s="41">
        <v>12</v>
      </c>
      <c r="D39" s="41">
        <v>3</v>
      </c>
      <c r="E39" s="41" t="s">
        <v>103</v>
      </c>
      <c r="F39" s="41">
        <v>42</v>
      </c>
      <c r="G39" s="44" t="s">
        <v>18</v>
      </c>
      <c r="H39" s="45" t="e">
        <f>ROUND(($M39*#REF!),1)</f>
        <v>#REF!</v>
      </c>
      <c r="I39" s="45" t="e">
        <f>ROUND(($M39*#REF!),1)</f>
        <v>#REF!</v>
      </c>
      <c r="J39" s="45" t="e">
        <f>ROUND(($M39*#REF!),1)</f>
        <v>#REF!</v>
      </c>
      <c r="K39" s="45">
        <v>15</v>
      </c>
      <c r="L39" s="45" t="e">
        <f>K39*#REF!</f>
        <v>#REF!</v>
      </c>
      <c r="M39" s="100">
        <v>5.2</v>
      </c>
      <c r="N39" s="45">
        <v>6.3</v>
      </c>
      <c r="O39" s="115">
        <v>0.3</v>
      </c>
      <c r="P39" s="45"/>
      <c r="Q39" s="101" t="s">
        <v>39</v>
      </c>
    </row>
    <row r="40" spans="1:17" s="27" customFormat="1" ht="12.75" x14ac:dyDescent="0.2">
      <c r="A40" s="41" t="s">
        <v>173</v>
      </c>
      <c r="B40" s="41" t="s">
        <v>121</v>
      </c>
      <c r="C40" s="41">
        <v>12</v>
      </c>
      <c r="D40" s="41">
        <v>5</v>
      </c>
      <c r="E40" s="41" t="s">
        <v>103</v>
      </c>
      <c r="F40" s="41">
        <v>42</v>
      </c>
      <c r="G40" s="44" t="s">
        <v>18</v>
      </c>
      <c r="H40" s="45" t="e">
        <f>ROUND(($M40*#REF!),1)</f>
        <v>#REF!</v>
      </c>
      <c r="I40" s="45" t="e">
        <f>ROUND(($M40*#REF!),1)</f>
        <v>#REF!</v>
      </c>
      <c r="J40" s="45" t="e">
        <f>ROUND(($M40*#REF!),1)</f>
        <v>#REF!</v>
      </c>
      <c r="K40" s="45">
        <v>10</v>
      </c>
      <c r="L40" s="45" t="e">
        <f>K40*#REF!</f>
        <v>#REF!</v>
      </c>
      <c r="M40" s="100">
        <v>4.2</v>
      </c>
      <c r="N40" s="45">
        <v>5.0999999999999996</v>
      </c>
      <c r="O40" s="115">
        <v>0.3</v>
      </c>
      <c r="P40" s="45"/>
      <c r="Q40" s="113"/>
    </row>
    <row r="41" spans="1:17" s="27" customFormat="1" ht="12.75" x14ac:dyDescent="0.2">
      <c r="A41" s="41" t="s">
        <v>187</v>
      </c>
      <c r="B41" s="41" t="s">
        <v>127</v>
      </c>
      <c r="C41" s="41">
        <v>12</v>
      </c>
      <c r="D41" s="41">
        <v>21</v>
      </c>
      <c r="E41" s="41" t="s">
        <v>130</v>
      </c>
      <c r="F41" s="41">
        <v>47</v>
      </c>
      <c r="G41" s="44" t="s">
        <v>18</v>
      </c>
      <c r="H41" s="45" t="e">
        <f>ROUND(($M41*#REF!),1)</f>
        <v>#REF!</v>
      </c>
      <c r="I41" s="45" t="e">
        <f>ROUND(($M41*#REF!),1)</f>
        <v>#REF!</v>
      </c>
      <c r="J41" s="45" t="e">
        <f>ROUND(($M41*#REF!),1)</f>
        <v>#REF!</v>
      </c>
      <c r="K41" s="45">
        <v>56</v>
      </c>
      <c r="L41" s="45" t="e">
        <f>K41*#REF!</f>
        <v>#REF!</v>
      </c>
      <c r="M41" s="110">
        <v>27.7</v>
      </c>
      <c r="N41" s="45">
        <v>33.5</v>
      </c>
      <c r="O41" s="115">
        <v>0.3</v>
      </c>
      <c r="P41" s="38"/>
      <c r="Q41" s="113"/>
    </row>
    <row r="42" spans="1:17" s="27" customFormat="1" ht="12.75" x14ac:dyDescent="0.2">
      <c r="A42" s="41" t="s">
        <v>195</v>
      </c>
      <c r="B42" s="41" t="s">
        <v>128</v>
      </c>
      <c r="C42" s="41">
        <v>12</v>
      </c>
      <c r="D42" s="44" t="s">
        <v>129</v>
      </c>
      <c r="E42" s="41" t="s">
        <v>131</v>
      </c>
      <c r="F42" s="41">
        <v>49</v>
      </c>
      <c r="G42" s="44" t="s">
        <v>18</v>
      </c>
      <c r="H42" s="45" t="e">
        <f>ROUND(($M42*#REF!),1)</f>
        <v>#REF!</v>
      </c>
      <c r="I42" s="45" t="e">
        <f>ROUND(($M42*#REF!),1)</f>
        <v>#REF!</v>
      </c>
      <c r="J42" s="45" t="e">
        <f>ROUND(($M42*#REF!),1)</f>
        <v>#REF!</v>
      </c>
      <c r="K42" s="45">
        <v>69</v>
      </c>
      <c r="L42" s="45" t="e">
        <f>K42*#REF!</f>
        <v>#REF!</v>
      </c>
      <c r="M42" s="100">
        <v>34.6</v>
      </c>
      <c r="N42" s="45">
        <v>41.9</v>
      </c>
      <c r="O42" s="115">
        <v>0.3</v>
      </c>
      <c r="P42" s="45"/>
      <c r="Q42" s="113"/>
    </row>
    <row r="43" spans="1:17" s="27" customFormat="1" ht="12.75" x14ac:dyDescent="0.2">
      <c r="A43" s="49" t="s">
        <v>174</v>
      </c>
      <c r="B43" s="41" t="s">
        <v>135</v>
      </c>
      <c r="C43" s="41">
        <v>12</v>
      </c>
      <c r="D43" s="41">
        <v>21</v>
      </c>
      <c r="E43" s="41" t="s">
        <v>130</v>
      </c>
      <c r="F43" s="41">
        <v>48</v>
      </c>
      <c r="G43" s="44" t="s">
        <v>18</v>
      </c>
      <c r="H43" s="45" t="e">
        <f>ROUND(($M43*#REF!),1)</f>
        <v>#REF!</v>
      </c>
      <c r="I43" s="45" t="e">
        <f>ROUND(($M43*#REF!),1)</f>
        <v>#REF!</v>
      </c>
      <c r="J43" s="45" t="e">
        <f>ROUND(($M43*#REF!),1)</f>
        <v>#REF!</v>
      </c>
      <c r="K43" s="45"/>
      <c r="L43" s="45" t="e">
        <f>K43*#REF!</f>
        <v>#REF!</v>
      </c>
      <c r="M43" s="110">
        <v>45.8</v>
      </c>
      <c r="N43" s="45">
        <v>55.4</v>
      </c>
      <c r="O43" s="115">
        <v>0.3</v>
      </c>
      <c r="P43" s="46"/>
      <c r="Q43" s="113"/>
    </row>
    <row r="44" spans="1:17" s="26" customFormat="1" ht="22.5" customHeight="1" x14ac:dyDescent="0.2">
      <c r="A44" s="51" t="s">
        <v>148</v>
      </c>
      <c r="B44" s="32"/>
      <c r="C44" s="32"/>
      <c r="D44" s="32"/>
      <c r="E44" s="33"/>
      <c r="F44" s="33"/>
      <c r="G44" s="39"/>
      <c r="H44" s="36"/>
      <c r="I44" s="36"/>
      <c r="J44" s="36"/>
      <c r="K44" s="93"/>
      <c r="L44" s="107" t="e">
        <f>K44*#REF!</f>
        <v>#REF!</v>
      </c>
      <c r="M44" s="31"/>
      <c r="N44" s="85"/>
      <c r="O44" s="85"/>
      <c r="P44" s="52" t="s">
        <v>45</v>
      </c>
      <c r="Q44" s="114"/>
    </row>
    <row r="45" spans="1:17" s="27" customFormat="1" ht="12.75" customHeight="1" x14ac:dyDescent="0.2">
      <c r="A45" s="41" t="s">
        <v>158</v>
      </c>
      <c r="B45" s="41" t="s">
        <v>95</v>
      </c>
      <c r="C45" s="41">
        <v>24</v>
      </c>
      <c r="D45" s="44">
        <v>70</v>
      </c>
      <c r="E45" s="41" t="s">
        <v>96</v>
      </c>
      <c r="F45" s="41">
        <v>7</v>
      </c>
      <c r="G45" s="44" t="s">
        <v>16</v>
      </c>
      <c r="H45" s="45" t="e">
        <f>ROUND(($M45*#REF!),1)</f>
        <v>#REF!</v>
      </c>
      <c r="I45" s="45" t="e">
        <f>ROUND(($M45*#REF!),1)</f>
        <v>#REF!</v>
      </c>
      <c r="J45" s="45" t="e">
        <f>ROUND(($M45*#REF!),1)</f>
        <v>#REF!</v>
      </c>
      <c r="K45" s="45">
        <v>330</v>
      </c>
      <c r="L45" s="45" t="e">
        <f>K45*#REF!</f>
        <v>#REF!</v>
      </c>
      <c r="M45" s="48">
        <v>54.2</v>
      </c>
      <c r="N45" s="45">
        <v>65.599999999999994</v>
      </c>
      <c r="O45" s="115">
        <v>0.3</v>
      </c>
      <c r="P45" s="45"/>
      <c r="Q45" s="101" t="s">
        <v>39</v>
      </c>
    </row>
    <row r="46" spans="1:17" s="27" customFormat="1" ht="12.75" customHeight="1" x14ac:dyDescent="0.2">
      <c r="A46" s="41" t="s">
        <v>159</v>
      </c>
      <c r="B46" s="41" t="s">
        <v>88</v>
      </c>
      <c r="C46" s="41">
        <v>24</v>
      </c>
      <c r="D46" s="41" t="s">
        <v>123</v>
      </c>
      <c r="E46" s="41" t="s">
        <v>90</v>
      </c>
      <c r="F46" s="41">
        <v>8</v>
      </c>
      <c r="G46" s="44" t="s">
        <v>16</v>
      </c>
      <c r="H46" s="45" t="e">
        <f>ROUND(($M46*#REF!),1)</f>
        <v>#REF!</v>
      </c>
      <c r="I46" s="45" t="e">
        <f>ROUND(($M46*#REF!),1)</f>
        <v>#REF!</v>
      </c>
      <c r="J46" s="45" t="e">
        <f>ROUND(($M46*#REF!),1)</f>
        <v>#REF!</v>
      </c>
      <c r="K46" s="45">
        <v>138</v>
      </c>
      <c r="L46" s="45" t="e">
        <f>K46*#REF!</f>
        <v>#REF!</v>
      </c>
      <c r="M46" s="48">
        <v>41.7</v>
      </c>
      <c r="N46" s="45">
        <v>50.5</v>
      </c>
      <c r="O46" s="115">
        <v>0.3</v>
      </c>
      <c r="P46" s="45"/>
      <c r="Q46" s="101" t="s">
        <v>39</v>
      </c>
    </row>
    <row r="47" spans="1:17" s="27" customFormat="1" ht="12.75" customHeight="1" x14ac:dyDescent="0.2">
      <c r="A47" s="41" t="s">
        <v>160</v>
      </c>
      <c r="B47" s="41" t="s">
        <v>91</v>
      </c>
      <c r="C47" s="41">
        <v>24</v>
      </c>
      <c r="D47" s="41">
        <v>70</v>
      </c>
      <c r="E47" s="41" t="s">
        <v>92</v>
      </c>
      <c r="F47" s="41">
        <v>9</v>
      </c>
      <c r="G47" s="44" t="s">
        <v>16</v>
      </c>
      <c r="H47" s="45" t="e">
        <f>ROUND(($M47*#REF!),1)</f>
        <v>#REF!</v>
      </c>
      <c r="I47" s="45" t="e">
        <f>ROUND(($M47*#REF!),1)</f>
        <v>#REF!</v>
      </c>
      <c r="J47" s="45" t="e">
        <f>ROUND(($M47*#REF!),1)</f>
        <v>#REF!</v>
      </c>
      <c r="K47" s="45">
        <v>93</v>
      </c>
      <c r="L47" s="45" t="e">
        <f>K47*#REF!</f>
        <v>#REF!</v>
      </c>
      <c r="M47" s="48">
        <v>35.299999999999997</v>
      </c>
      <c r="N47" s="45">
        <v>42.7</v>
      </c>
      <c r="O47" s="115">
        <v>0.3</v>
      </c>
      <c r="P47" s="45"/>
      <c r="Q47" s="101" t="s">
        <v>39</v>
      </c>
    </row>
    <row r="48" spans="1:17" s="27" customFormat="1" ht="12.75" customHeight="1" x14ac:dyDescent="0.2">
      <c r="A48" s="41" t="s">
        <v>161</v>
      </c>
      <c r="B48" s="41" t="s">
        <v>93</v>
      </c>
      <c r="C48" s="41">
        <v>24</v>
      </c>
      <c r="D48" s="41">
        <v>70</v>
      </c>
      <c r="E48" s="41" t="s">
        <v>94</v>
      </c>
      <c r="F48" s="41">
        <v>10</v>
      </c>
      <c r="G48" s="44" t="s">
        <v>16</v>
      </c>
      <c r="H48" s="45" t="e">
        <f>ROUND(($M48*#REF!),1)</f>
        <v>#REF!</v>
      </c>
      <c r="I48" s="45" t="e">
        <f>ROUND(($M48*#REF!),1)</f>
        <v>#REF!</v>
      </c>
      <c r="J48" s="45" t="e">
        <f>ROUND(($M48*#REF!),1)</f>
        <v>#REF!</v>
      </c>
      <c r="K48" s="45">
        <v>97</v>
      </c>
      <c r="L48" s="45" t="e">
        <f>K48*#REF!</f>
        <v>#REF!</v>
      </c>
      <c r="M48" s="100">
        <v>35.299999999999997</v>
      </c>
      <c r="N48" s="45">
        <v>42.7</v>
      </c>
      <c r="O48" s="115">
        <v>0.3</v>
      </c>
      <c r="P48" s="45"/>
      <c r="Q48" s="101" t="s">
        <v>39</v>
      </c>
    </row>
    <row r="49" spans="1:17" s="26" customFormat="1" ht="22.5" customHeight="1" x14ac:dyDescent="0.2">
      <c r="A49" s="51" t="s">
        <v>147</v>
      </c>
      <c r="B49" s="32"/>
      <c r="C49" s="32"/>
      <c r="D49" s="32"/>
      <c r="E49" s="33"/>
      <c r="F49" s="33"/>
      <c r="G49" s="39"/>
      <c r="H49" s="34"/>
      <c r="I49" s="34"/>
      <c r="J49" s="34"/>
      <c r="K49" s="102"/>
      <c r="L49" s="107" t="e">
        <f>K49*#REF!</f>
        <v>#REF!</v>
      </c>
      <c r="M49" s="34"/>
      <c r="N49" s="86"/>
      <c r="O49" s="86"/>
      <c r="P49" s="52" t="s">
        <v>45</v>
      </c>
      <c r="Q49" s="114"/>
    </row>
    <row r="50" spans="1:17" s="27" customFormat="1" ht="12.75" x14ac:dyDescent="0.2">
      <c r="A50" s="41" t="s">
        <v>149</v>
      </c>
      <c r="B50" s="41" t="s">
        <v>108</v>
      </c>
      <c r="C50" s="41">
        <v>24</v>
      </c>
      <c r="D50" s="41">
        <v>21</v>
      </c>
      <c r="E50" s="41" t="s">
        <v>107</v>
      </c>
      <c r="F50" s="41">
        <v>33</v>
      </c>
      <c r="G50" s="44" t="s">
        <v>18</v>
      </c>
      <c r="H50" s="45" t="e">
        <f>ROUND(($M50*#REF!),1)</f>
        <v>#REF!</v>
      </c>
      <c r="I50" s="45" t="e">
        <f>ROUND(($M50*#REF!),1)</f>
        <v>#REF!</v>
      </c>
      <c r="J50" s="45" t="e">
        <f>ROUND(($M50*#REF!),1)</f>
        <v>#REF!</v>
      </c>
      <c r="K50" s="45">
        <v>15</v>
      </c>
      <c r="L50" s="45" t="e">
        <f>K50*#REF!</f>
        <v>#REF!</v>
      </c>
      <c r="M50" s="100">
        <v>10.5</v>
      </c>
      <c r="N50" s="45">
        <v>12.7</v>
      </c>
      <c r="O50" s="115">
        <v>0.3</v>
      </c>
      <c r="P50" s="45"/>
      <c r="Q50" s="101" t="s">
        <v>39</v>
      </c>
    </row>
    <row r="51" spans="1:17" s="27" customFormat="1" ht="12.75" x14ac:dyDescent="0.2">
      <c r="A51" s="41" t="s">
        <v>150</v>
      </c>
      <c r="B51" s="41" t="s">
        <v>110</v>
      </c>
      <c r="C51" s="41">
        <v>24</v>
      </c>
      <c r="D51" s="47">
        <v>4.2</v>
      </c>
      <c r="E51" s="41" t="s">
        <v>109</v>
      </c>
      <c r="F51" s="41">
        <v>34</v>
      </c>
      <c r="G51" s="44" t="s">
        <v>18</v>
      </c>
      <c r="H51" s="45" t="e">
        <f>ROUND(($M51*#REF!),1)</f>
        <v>#REF!</v>
      </c>
      <c r="I51" s="45" t="e">
        <f>ROUND(($M51*#REF!),1)</f>
        <v>#REF!</v>
      </c>
      <c r="J51" s="45" t="e">
        <f>ROUND(($M51*#REF!),1)</f>
        <v>#REF!</v>
      </c>
      <c r="K51" s="45">
        <v>45</v>
      </c>
      <c r="L51" s="45" t="e">
        <f>K51*#REF!</f>
        <v>#REF!</v>
      </c>
      <c r="M51" s="100">
        <v>11.9</v>
      </c>
      <c r="N51" s="45">
        <v>14.4</v>
      </c>
      <c r="O51" s="115">
        <v>0.3</v>
      </c>
      <c r="P51" s="45"/>
      <c r="Q51" s="101" t="s">
        <v>39</v>
      </c>
    </row>
    <row r="52" spans="1:17" s="27" customFormat="1" ht="12.75" x14ac:dyDescent="0.2">
      <c r="A52" s="41" t="s">
        <v>151</v>
      </c>
      <c r="B52" s="54" t="s">
        <v>189</v>
      </c>
      <c r="C52" s="41">
        <v>24</v>
      </c>
      <c r="D52" s="41">
        <v>5</v>
      </c>
      <c r="E52" s="41" t="s">
        <v>113</v>
      </c>
      <c r="F52" s="41">
        <v>36</v>
      </c>
      <c r="G52" s="44" t="s">
        <v>18</v>
      </c>
      <c r="H52" s="45" t="e">
        <f>ROUND(($M52*#REF!),1)</f>
        <v>#REF!</v>
      </c>
      <c r="I52" s="45" t="e">
        <f>ROUND(($M52*#REF!),1)</f>
        <v>#REF!</v>
      </c>
      <c r="J52" s="45" t="e">
        <f>ROUND(($M52*#REF!),1)</f>
        <v>#REF!</v>
      </c>
      <c r="K52" s="45">
        <v>15</v>
      </c>
      <c r="L52" s="45" t="e">
        <f>K52*#REF!</f>
        <v>#REF!</v>
      </c>
      <c r="M52" s="100">
        <v>9.6</v>
      </c>
      <c r="N52" s="45">
        <v>11.6</v>
      </c>
      <c r="O52" s="115">
        <v>0.3</v>
      </c>
      <c r="P52" s="45"/>
      <c r="Q52" s="101" t="s">
        <v>39</v>
      </c>
    </row>
    <row r="53" spans="1:17" s="27" customFormat="1" ht="12.75" x14ac:dyDescent="0.2">
      <c r="A53" s="41" t="s">
        <v>152</v>
      </c>
      <c r="B53" s="41" t="s">
        <v>114</v>
      </c>
      <c r="C53" s="41">
        <v>24</v>
      </c>
      <c r="D53" s="41">
        <v>5</v>
      </c>
      <c r="E53" s="41" t="s">
        <v>107</v>
      </c>
      <c r="F53" s="41">
        <v>37</v>
      </c>
      <c r="G53" s="44" t="s">
        <v>18</v>
      </c>
      <c r="H53" s="45" t="e">
        <f>ROUND(($M53*#REF!),1)</f>
        <v>#REF!</v>
      </c>
      <c r="I53" s="45" t="e">
        <f>ROUND(($M53*#REF!),1)</f>
        <v>#REF!</v>
      </c>
      <c r="J53" s="45" t="e">
        <f>ROUND(($M53*#REF!),1)</f>
        <v>#REF!</v>
      </c>
      <c r="K53" s="45">
        <v>15</v>
      </c>
      <c r="L53" s="45" t="e">
        <f>K53*#REF!</f>
        <v>#REF!</v>
      </c>
      <c r="M53" s="100">
        <v>8</v>
      </c>
      <c r="N53" s="45">
        <v>9.6999999999999993</v>
      </c>
      <c r="O53" s="115">
        <v>0.3</v>
      </c>
      <c r="P53" s="45"/>
      <c r="Q53" s="101" t="s">
        <v>39</v>
      </c>
    </row>
    <row r="54" spans="1:17" s="27" customFormat="1" ht="12.75" x14ac:dyDescent="0.2">
      <c r="A54" s="41" t="s">
        <v>153</v>
      </c>
      <c r="B54" s="41" t="s">
        <v>115</v>
      </c>
      <c r="C54" s="41">
        <v>24</v>
      </c>
      <c r="D54" s="41">
        <v>10</v>
      </c>
      <c r="E54" s="41" t="s">
        <v>107</v>
      </c>
      <c r="F54" s="41">
        <v>37</v>
      </c>
      <c r="G54" s="44" t="s">
        <v>18</v>
      </c>
      <c r="H54" s="45" t="e">
        <f>ROUND(($M54*#REF!),1)</f>
        <v>#REF!</v>
      </c>
      <c r="I54" s="45" t="e">
        <f>ROUND(($M54*#REF!),1)</f>
        <v>#REF!</v>
      </c>
      <c r="J54" s="45" t="e">
        <f>ROUND(($M54*#REF!),1)</f>
        <v>#REF!</v>
      </c>
      <c r="K54" s="45">
        <v>14</v>
      </c>
      <c r="L54" s="45" t="e">
        <f>K54*#REF!</f>
        <v>#REF!</v>
      </c>
      <c r="M54" s="100">
        <v>8.1</v>
      </c>
      <c r="N54" s="45">
        <v>9.8000000000000007</v>
      </c>
      <c r="O54" s="115">
        <v>0.3</v>
      </c>
      <c r="P54" s="45"/>
      <c r="Q54" s="101" t="s">
        <v>39</v>
      </c>
    </row>
    <row r="55" spans="1:17" s="25" customFormat="1" ht="12.75" x14ac:dyDescent="0.2">
      <c r="A55" s="40" t="s">
        <v>154</v>
      </c>
      <c r="B55" s="40" t="s">
        <v>117</v>
      </c>
      <c r="C55" s="40">
        <v>24</v>
      </c>
      <c r="D55" s="40">
        <v>4</v>
      </c>
      <c r="E55" s="40" t="s">
        <v>116</v>
      </c>
      <c r="F55" s="40">
        <v>40</v>
      </c>
      <c r="G55" s="44" t="s">
        <v>18</v>
      </c>
      <c r="H55" s="45" t="e">
        <f>ROUND(($M55*#REF!),1)</f>
        <v>#REF!</v>
      </c>
      <c r="I55" s="45" t="e">
        <f>ROUND(($M55*#REF!),1)</f>
        <v>#REF!</v>
      </c>
      <c r="J55" s="45" t="e">
        <f>ROUND(($M55*#REF!),1)</f>
        <v>#REF!</v>
      </c>
      <c r="K55" s="45">
        <v>13</v>
      </c>
      <c r="L55" s="45" t="e">
        <f>K55*#REF!</f>
        <v>#REF!</v>
      </c>
      <c r="M55" s="100">
        <v>9.1</v>
      </c>
      <c r="N55" s="45">
        <v>11</v>
      </c>
      <c r="O55" s="115">
        <v>0.3</v>
      </c>
      <c r="P55" s="43"/>
      <c r="Q55" s="101" t="s">
        <v>39</v>
      </c>
    </row>
    <row r="56" spans="1:17" s="25" customFormat="1" ht="12.75" x14ac:dyDescent="0.2">
      <c r="A56" s="40" t="s">
        <v>155</v>
      </c>
      <c r="B56" s="40" t="s">
        <v>118</v>
      </c>
      <c r="C56" s="40">
        <v>24</v>
      </c>
      <c r="D56" s="40">
        <v>1.2</v>
      </c>
      <c r="E56" s="40" t="s">
        <v>119</v>
      </c>
      <c r="F56" s="40">
        <v>41</v>
      </c>
      <c r="G56" s="44" t="s">
        <v>18</v>
      </c>
      <c r="H56" s="45" t="e">
        <f>ROUND(($M56*#REF!),1)</f>
        <v>#REF!</v>
      </c>
      <c r="I56" s="45" t="e">
        <f>ROUND(($M56*#REF!),1)</f>
        <v>#REF!</v>
      </c>
      <c r="J56" s="45" t="e">
        <f>ROUND(($M56*#REF!),1)</f>
        <v>#REF!</v>
      </c>
      <c r="K56" s="45">
        <v>13</v>
      </c>
      <c r="L56" s="45" t="e">
        <f>K56*#REF!</f>
        <v>#REF!</v>
      </c>
      <c r="M56" s="100">
        <v>7.2</v>
      </c>
      <c r="N56" s="45">
        <v>8.6999999999999993</v>
      </c>
      <c r="O56" s="115">
        <v>0.3</v>
      </c>
      <c r="P56" s="43"/>
      <c r="Q56" s="101" t="s">
        <v>39</v>
      </c>
    </row>
    <row r="57" spans="1:17" s="25" customFormat="1" ht="12.75" x14ac:dyDescent="0.2">
      <c r="A57" s="40" t="s">
        <v>156</v>
      </c>
      <c r="B57" s="40" t="s">
        <v>120</v>
      </c>
      <c r="C57" s="40">
        <v>24</v>
      </c>
      <c r="D57" s="40">
        <v>3</v>
      </c>
      <c r="E57" s="40" t="s">
        <v>103</v>
      </c>
      <c r="F57" s="40">
        <v>42</v>
      </c>
      <c r="G57" s="44" t="s">
        <v>18</v>
      </c>
      <c r="H57" s="45" t="e">
        <f>ROUND(($M57*#REF!),1)</f>
        <v>#REF!</v>
      </c>
      <c r="I57" s="45" t="e">
        <f>ROUND(($M57*#REF!),1)</f>
        <v>#REF!</v>
      </c>
      <c r="J57" s="45" t="e">
        <f>ROUND(($M57*#REF!),1)</f>
        <v>#REF!</v>
      </c>
      <c r="K57" s="45">
        <v>16</v>
      </c>
      <c r="L57" s="45" t="e">
        <f>K57*#REF!</f>
        <v>#REF!</v>
      </c>
      <c r="M57" s="100">
        <v>7.5</v>
      </c>
      <c r="N57" s="45">
        <v>9.1</v>
      </c>
      <c r="O57" s="115">
        <v>0.3</v>
      </c>
      <c r="P57" s="43"/>
      <c r="Q57" s="101" t="s">
        <v>39</v>
      </c>
    </row>
    <row r="58" spans="1:17" s="25" customFormat="1" ht="12.75" x14ac:dyDescent="0.2">
      <c r="A58" s="40" t="s">
        <v>157</v>
      </c>
      <c r="B58" s="40" t="s">
        <v>121</v>
      </c>
      <c r="C58" s="40">
        <v>24</v>
      </c>
      <c r="D58" s="40">
        <v>5</v>
      </c>
      <c r="E58" s="40" t="s">
        <v>103</v>
      </c>
      <c r="F58" s="40">
        <v>42</v>
      </c>
      <c r="G58" s="44" t="s">
        <v>18</v>
      </c>
      <c r="H58" s="45" t="e">
        <f>ROUND(($M58*#REF!),1)</f>
        <v>#REF!</v>
      </c>
      <c r="I58" s="45" t="e">
        <f>ROUND(($M58*#REF!),1)</f>
        <v>#REF!</v>
      </c>
      <c r="J58" s="45" t="e">
        <f>ROUND(($M58*#REF!),1)</f>
        <v>#REF!</v>
      </c>
      <c r="K58" s="45">
        <v>16</v>
      </c>
      <c r="L58" s="45" t="e">
        <f>K58*#REF!</f>
        <v>#REF!</v>
      </c>
      <c r="M58" s="100">
        <v>5.6</v>
      </c>
      <c r="N58" s="45">
        <v>6.8</v>
      </c>
      <c r="O58" s="115">
        <v>0.3</v>
      </c>
      <c r="P58" s="43"/>
      <c r="Q58" s="101" t="s">
        <v>39</v>
      </c>
    </row>
    <row r="59" spans="1:17" s="25" customFormat="1" ht="12.75" x14ac:dyDescent="0.2">
      <c r="A59" s="40" t="s">
        <v>184</v>
      </c>
      <c r="B59" s="40" t="s">
        <v>132</v>
      </c>
      <c r="C59" s="40">
        <v>24</v>
      </c>
      <c r="D59" s="42">
        <v>1.2</v>
      </c>
      <c r="E59" s="42" t="s">
        <v>122</v>
      </c>
      <c r="F59" s="42" t="s">
        <v>5</v>
      </c>
      <c r="G59" s="44" t="s">
        <v>18</v>
      </c>
      <c r="H59" s="45" t="e">
        <f>ROUND(($M59*#REF!),1)</f>
        <v>#REF!</v>
      </c>
      <c r="I59" s="45" t="e">
        <f>ROUND(($M59*#REF!),1)</f>
        <v>#REF!</v>
      </c>
      <c r="J59" s="45" t="e">
        <f>ROUND(($M59*#REF!),1)</f>
        <v>#REF!</v>
      </c>
      <c r="K59" s="45">
        <v>26</v>
      </c>
      <c r="L59" s="45" t="e">
        <f>K59*#REF!</f>
        <v>#REF!</v>
      </c>
      <c r="M59" s="100">
        <v>17.100000000000001</v>
      </c>
      <c r="N59" s="45">
        <v>20.7</v>
      </c>
      <c r="O59" s="115">
        <v>0.3</v>
      </c>
      <c r="P59" s="43"/>
      <c r="Q59" s="101" t="s">
        <v>39</v>
      </c>
    </row>
  </sheetData>
  <mergeCells count="1">
    <mergeCell ref="B16:E17"/>
  </mergeCells>
  <pageMargins left="0.59055118110236227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Obch.podmínky</vt:lpstr>
      <vt:lpstr>Neolux22042024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Informatika</dc:creator>
  <cp:lastModifiedBy>Daniela Klautzova</cp:lastModifiedBy>
  <cp:lastPrinted>2024-04-18T10:09:05Z</cp:lastPrinted>
  <dcterms:created xsi:type="dcterms:W3CDTF">1998-11-17T09:58:27Z</dcterms:created>
  <dcterms:modified xsi:type="dcterms:W3CDTF">2024-04-18T12:36:21Z</dcterms:modified>
</cp:coreProperties>
</file>